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itanie_Sentyabr_Oktyabr\Питание Сентябрь,Октябрь\Октябрь\"/>
    </mc:Choice>
  </mc:AlternateContent>
  <xr:revisionPtr revIDLastSave="0" documentId="13_ncr:1_{DB5AEE86-0FC1-4988-8944-B5B460A545D2}" xr6:coauthVersionLast="47" xr6:coauthVersionMax="47" xr10:uidLastSave="{00000000-0000-0000-0000-000000000000}"/>
  <bookViews>
    <workbookView xWindow="11304" yWindow="72" windowWidth="13920" windowHeight="11712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L20" i="1"/>
  <c r="Q13" i="1"/>
  <c r="P13" i="1"/>
  <c r="O13" i="1"/>
  <c r="N13" i="1"/>
  <c r="L13" i="1"/>
  <c r="O25" i="1"/>
  <c r="O39" i="1"/>
  <c r="O32" i="1"/>
  <c r="N32" i="1"/>
  <c r="O53" i="1"/>
  <c r="O46" i="1"/>
  <c r="M46" i="1"/>
  <c r="P39" i="1"/>
  <c r="L53" i="1"/>
  <c r="M53" i="1"/>
  <c r="N53" i="1"/>
  <c r="P53" i="1"/>
  <c r="Q53" i="1"/>
  <c r="Q46" i="1"/>
  <c r="N46" i="1"/>
  <c r="L46" i="1"/>
  <c r="P46" i="1"/>
  <c r="L25" i="1"/>
  <c r="Q39" i="1"/>
  <c r="N39" i="1"/>
  <c r="M39" i="1"/>
  <c r="L39" i="1"/>
  <c r="Q32" i="1"/>
  <c r="P32" i="1"/>
  <c r="M32" i="1"/>
  <c r="L32" i="1"/>
  <c r="N40" i="1" l="1"/>
  <c r="Q40" i="1"/>
  <c r="L54" i="1"/>
  <c r="L40" i="1"/>
  <c r="O40" i="1"/>
  <c r="P54" i="1"/>
  <c r="O54" i="1"/>
  <c r="N54" i="1"/>
  <c r="P40" i="1"/>
  <c r="Q54" i="1"/>
  <c r="M54" i="1"/>
  <c r="M40" i="1"/>
</calcChain>
</file>

<file path=xl/sharedStrings.xml><?xml version="1.0" encoding="utf-8"?>
<sst xmlns="http://schemas.openxmlformats.org/spreadsheetml/2006/main" count="112" uniqueCount="61">
  <si>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</si>
  <si>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</si>
  <si>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</si>
  <si>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</si>
  <si>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</si>
  <si>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</si>
  <si>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</si>
  <si>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</si>
  <si>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</si>
  <si>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</si>
  <si>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</si>
  <si>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</si>
  <si>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</si>
  <si>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Хлеб ржано-пшеничный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</si>
  <si>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</si>
  <si>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</si>
  <si>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</si>
  <si>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</si>
  <si>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</si>
  <si>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</si>
  <si>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</si>
  <si>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</si>
  <si>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Первоуральск ШУ 12 и старше комплекс</t>
  </si>
  <si>
    <t>Обед</t>
  </si>
  <si>
    <t>Первоуральск ШУ 7-11 комплекс</t>
  </si>
  <si>
    <t>Хлеб пшеничный из муки 1с</t>
  </si>
  <si>
    <t>Итого за обед</t>
  </si>
  <si>
    <t>Итого за день</t>
  </si>
  <si>
    <t>Итого за завтрак</t>
  </si>
  <si>
    <t>Горячее блюдо</t>
  </si>
  <si>
    <t>Гарнир</t>
  </si>
  <si>
    <t>Напиток</t>
  </si>
  <si>
    <t>Хлеб, мучные изделия</t>
  </si>
  <si>
    <t>Второе блюдо</t>
  </si>
  <si>
    <t>Суп</t>
  </si>
  <si>
    <t>Хлеб,мучные изделия</t>
  </si>
  <si>
    <t>Чай с сахаром</t>
  </si>
  <si>
    <t>Фрукты</t>
  </si>
  <si>
    <t>Каша (рис,гречка,пшено) молочная жидкая с маслом сливочным</t>
  </si>
  <si>
    <t>Яблоки свежие</t>
  </si>
  <si>
    <t>Борщ с капустой,картофелем и сметаной</t>
  </si>
  <si>
    <t>Каша греченевая рассыпчатая</t>
  </si>
  <si>
    <t>Компот из ягод</t>
  </si>
  <si>
    <t>Хлеб пшеничный</t>
  </si>
  <si>
    <t>Гуляш из мяса свинины</t>
  </si>
  <si>
    <t>Каша манная молочная жидкая с маслом сливочным</t>
  </si>
  <si>
    <t>Напиток из плодов шиповника с витамином C</t>
  </si>
  <si>
    <t>Мучне,кондитерские изделия</t>
  </si>
  <si>
    <t>Ватрушка со сметаной</t>
  </si>
  <si>
    <t>Напиток из плодов шиповника с сухофруктами</t>
  </si>
  <si>
    <t>Салат,овощная добавка</t>
  </si>
  <si>
    <t xml:space="preserve">Помидоры (порционно) </t>
  </si>
  <si>
    <t>Шуляш из мяса свинины</t>
  </si>
  <si>
    <t>Макаронные изделия отварные с маслом</t>
  </si>
  <si>
    <t>на 29 октября 2021 г.</t>
  </si>
  <si>
    <t>Рассольник Ленинградский со сметаной</t>
  </si>
  <si>
    <t>Тефтели из мясного фарша с луком с соусом</t>
  </si>
  <si>
    <t>Пюре картофельное</t>
  </si>
  <si>
    <t>67 руб.</t>
  </si>
  <si>
    <t>60 руб.</t>
  </si>
  <si>
    <t>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</si>
</sst>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9" fillId="0" borderId="1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/>
    <xf numFmtId="0" fontId="10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7" xfId="0" applyFill="1" applyBorder="1" applyAlignment="1"/>
    <xf numFmtId="0" fontId="0" fillId="0" borderId="0" xfId="0" applyFill="1"/>
    <xf numFmtId="0" fontId="10" fillId="0" borderId="1" xfId="0" applyNumberFormat="1" applyFont="1" applyBorder="1" applyAlignment="1">
      <alignment horizontal="left" vertical="center" wrapText="1"/>
    </xf>
    <xf numFmtId="2" fontId="0" fillId="0" borderId="0" xfId="0" applyNumberFormat="1" applyFill="1"/>
    <xf numFmtId="0" fontId="3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7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54"/>
  <sheetViews>
    <sheetView tabSelected="1" topLeftCell="D1" workbookViewId="0">
      <selection activeCell="N15" sqref="N15"/>
    </sheetView>
  </sheetViews>
  <sheetFormatPr defaultColWidth="10.7109375" defaultRowHeight="10.199999999999999" x14ac:dyDescent="0.2"/>
  <cols>
    <col min="1" max="1" width="13" customWidth="1"/>
    <col min="2" max="2" width="27.42578125" customWidth="1"/>
    <col min="3" max="4" width="10.42578125" customWidth="1"/>
    <col min="5" max="5" width="8.7109375" customWidth="1"/>
    <col min="6" max="6" width="8.28515625" customWidth="1"/>
    <col min="7" max="7" width="7.28515625" customWidth="1"/>
    <col min="8" max="8" width="7.140625" customWidth="1"/>
    <col min="9" max="9" width="8.42578125" customWidth="1"/>
    <col min="10" max="10" width="6.42578125" customWidth="1"/>
    <col min="11" max="11" width="16.28515625" customWidth="1"/>
    <col min="12" max="12" width="10.140625" customWidth="1"/>
    <col min="13" max="13" width="12.7109375" customWidth="1"/>
    <col min="14" max="14" width="13" style="16" customWidth="1"/>
    <col min="15" max="15" width="15.28515625" style="16" customWidth="1"/>
    <col min="16" max="16" width="15.85546875" style="16" customWidth="1"/>
    <col min="17" max="17" width="10.42578125" style="16" customWidth="1"/>
    <col min="18" max="18" width="10.42578125" style="41" customWidth="1"/>
    <col min="19" max="24" width="10.42578125" customWidth="1"/>
  </cols>
  <sheetData>
    <row r="1" spans="1:18" ht="63.6" customHeight="1" x14ac:dyDescent="0.25">
      <c r="L1" s="3" t="s">
        <v>0</v>
      </c>
      <c r="M1" s="3"/>
    </row>
    <row r="2" spans="1:18" ht="12.75" customHeight="1" x14ac:dyDescent="0.25">
      <c r="B2" s="1" t="s">
        <v>1</v>
      </c>
      <c r="L2" s="3" t="s">
        <v>2</v>
      </c>
      <c r="M2" s="3"/>
    </row>
    <row r="3" spans="1:18" ht="12.75" customHeight="1" x14ac:dyDescent="0.25">
      <c r="B3" s="1" t="s">
        <v>14</v>
      </c>
      <c r="L3" s="3" t="s">
        <v>3</v>
      </c>
      <c r="M3" s="3"/>
    </row>
    <row r="4" spans="1:18" ht="15.6" customHeight="1" x14ac:dyDescent="0.25">
      <c r="B4" s="2" t="s">
        <v>15</v>
      </c>
      <c r="L4" s="3" t="s">
        <v>4</v>
      </c>
      <c r="M4" s="3"/>
    </row>
    <row r="5" spans="1:18" ht="30" customHeight="1" x14ac:dyDescent="0.2"/>
    <row r="6" spans="1:18" ht="12.75" customHeight="1" x14ac:dyDescent="0.3">
      <c r="B6" s="65" t="s">
        <v>54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4"/>
    </row>
    <row r="7" spans="1:18" ht="12.75" customHeight="1" x14ac:dyDescent="0.25">
      <c r="A7" s="5" t="s">
        <v>16</v>
      </c>
      <c r="B7" s="6" t="s">
        <v>17</v>
      </c>
      <c r="C7" s="7" t="s">
        <v>9</v>
      </c>
      <c r="D7" s="66" t="s">
        <v>10</v>
      </c>
      <c r="E7" s="66"/>
      <c r="F7" s="66"/>
      <c r="G7" s="66"/>
      <c r="H7" s="66"/>
      <c r="I7" s="66"/>
      <c r="J7" s="66"/>
      <c r="K7" s="66"/>
      <c r="L7" s="7" t="s">
        <v>11</v>
      </c>
      <c r="M7" s="8" t="s">
        <v>18</v>
      </c>
      <c r="N7" s="25" t="s">
        <v>5</v>
      </c>
      <c r="O7" s="25" t="s">
        <v>6</v>
      </c>
      <c r="P7" s="25" t="s">
        <v>7</v>
      </c>
      <c r="Q7" s="25" t="s">
        <v>8</v>
      </c>
    </row>
    <row r="8" spans="1:18" ht="28.5" customHeight="1" x14ac:dyDescent="0.25">
      <c r="A8" s="9" t="s">
        <v>19</v>
      </c>
      <c r="B8" s="30" t="s">
        <v>50</v>
      </c>
      <c r="C8" s="24">
        <v>835</v>
      </c>
      <c r="D8" s="56" t="s">
        <v>51</v>
      </c>
      <c r="E8" s="56"/>
      <c r="F8" s="56"/>
      <c r="G8" s="56"/>
      <c r="H8" s="56"/>
      <c r="I8" s="56"/>
      <c r="J8" s="56"/>
      <c r="K8" s="56"/>
      <c r="L8" s="14">
        <v>30</v>
      </c>
      <c r="M8" s="70" t="s">
        <v>58</v>
      </c>
      <c r="N8" s="31">
        <v>0.33</v>
      </c>
      <c r="O8" s="31"/>
      <c r="P8" s="31">
        <v>1.1399999999999999</v>
      </c>
      <c r="Q8" s="31">
        <v>7.2</v>
      </c>
    </row>
    <row r="9" spans="1:18" ht="19.2" customHeight="1" x14ac:dyDescent="0.25">
      <c r="A9" s="69" t="s">
        <v>20</v>
      </c>
      <c r="B9" s="30" t="s">
        <v>29</v>
      </c>
      <c r="C9" s="24">
        <v>437.01</v>
      </c>
      <c r="D9" s="54" t="s">
        <v>52</v>
      </c>
      <c r="E9" s="54"/>
      <c r="F9" s="54"/>
      <c r="G9" s="54"/>
      <c r="H9" s="54"/>
      <c r="I9" s="54"/>
      <c r="J9" s="54"/>
      <c r="K9" s="54"/>
      <c r="L9" s="14">
        <v>100</v>
      </c>
      <c r="M9" s="71"/>
      <c r="N9" s="31">
        <v>16.43</v>
      </c>
      <c r="O9" s="31">
        <v>9</v>
      </c>
      <c r="P9" s="31">
        <v>3.88</v>
      </c>
      <c r="Q9" s="31">
        <v>166.5</v>
      </c>
    </row>
    <row r="10" spans="1:18" ht="13.2" x14ac:dyDescent="0.25">
      <c r="A10" s="9"/>
      <c r="B10" s="30" t="s">
        <v>30</v>
      </c>
      <c r="C10" s="24">
        <v>516</v>
      </c>
      <c r="D10" s="54" t="s">
        <v>53</v>
      </c>
      <c r="E10" s="54"/>
      <c r="F10" s="54"/>
      <c r="G10" s="54"/>
      <c r="H10" s="54"/>
      <c r="I10" s="54"/>
      <c r="J10" s="54"/>
      <c r="K10" s="54"/>
      <c r="L10" s="14">
        <v>200</v>
      </c>
      <c r="M10" s="71"/>
      <c r="N10" s="31">
        <v>7.89</v>
      </c>
      <c r="O10" s="31">
        <v>7</v>
      </c>
      <c r="P10" s="31">
        <v>47.95</v>
      </c>
      <c r="Q10" s="31">
        <v>282.7</v>
      </c>
    </row>
    <row r="11" spans="1:18" s="29" customFormat="1" ht="13.2" x14ac:dyDescent="0.25">
      <c r="A11" s="9"/>
      <c r="B11" s="30" t="s">
        <v>31</v>
      </c>
      <c r="C11" s="24">
        <v>917</v>
      </c>
      <c r="D11" s="45" t="s">
        <v>42</v>
      </c>
      <c r="E11" s="46"/>
      <c r="F11" s="46"/>
      <c r="G11" s="46"/>
      <c r="H11" s="46"/>
      <c r="I11" s="46"/>
      <c r="J11" s="46"/>
      <c r="K11" s="47"/>
      <c r="L11" s="14">
        <v>200</v>
      </c>
      <c r="M11" s="71"/>
      <c r="N11" s="31"/>
      <c r="O11" s="31"/>
      <c r="P11" s="31">
        <v>19.96</v>
      </c>
      <c r="Q11" s="23">
        <v>79.8</v>
      </c>
      <c r="R11" s="41"/>
    </row>
    <row r="12" spans="1:18" s="29" customFormat="1" ht="13.2" x14ac:dyDescent="0.25">
      <c r="A12" s="9"/>
      <c r="B12" s="30" t="s">
        <v>35</v>
      </c>
      <c r="C12" s="24">
        <v>894</v>
      </c>
      <c r="D12" s="45" t="s">
        <v>43</v>
      </c>
      <c r="E12" s="46"/>
      <c r="F12" s="46"/>
      <c r="G12" s="46"/>
      <c r="H12" s="46"/>
      <c r="I12" s="46"/>
      <c r="J12" s="46"/>
      <c r="K12" s="47"/>
      <c r="L12" s="14">
        <v>20</v>
      </c>
      <c r="M12" s="71"/>
      <c r="N12" s="31">
        <v>1.58</v>
      </c>
      <c r="O12" s="31"/>
      <c r="P12" s="31">
        <v>9.66</v>
      </c>
      <c r="Q12" s="31">
        <v>47</v>
      </c>
      <c r="R12" s="41"/>
    </row>
    <row r="13" spans="1:18" ht="13.2" x14ac:dyDescent="0.25">
      <c r="A13" s="9"/>
      <c r="B13" s="10"/>
      <c r="C13" s="24"/>
      <c r="D13" s="44" t="s">
        <v>28</v>
      </c>
      <c r="E13" s="44"/>
      <c r="F13" s="44"/>
      <c r="G13" s="44"/>
      <c r="H13" s="44"/>
      <c r="I13" s="44"/>
      <c r="J13" s="44"/>
      <c r="K13" s="44"/>
      <c r="L13" s="12">
        <f>L8+L9+L11+L12+L10</f>
        <v>550</v>
      </c>
      <c r="M13" s="72"/>
      <c r="N13" s="19">
        <f>N8+N9+N10+N11+N12</f>
        <v>26.229999999999997</v>
      </c>
      <c r="O13" s="19">
        <f>O8+O9+O10+O11+O12</f>
        <v>16</v>
      </c>
      <c r="P13" s="19">
        <f>P8+P9+P10+P11+P12</f>
        <v>82.59</v>
      </c>
      <c r="Q13" s="19">
        <f>Q8+Q9+Q10+Q11+Q12</f>
        <v>583.19999999999993</v>
      </c>
    </row>
    <row r="14" spans="1:18" s="29" customFormat="1" ht="13.2" x14ac:dyDescent="0.25">
      <c r="A14" s="11" t="s">
        <v>23</v>
      </c>
      <c r="B14" s="10" t="s">
        <v>34</v>
      </c>
      <c r="C14" s="24">
        <v>1030.02</v>
      </c>
      <c r="D14" s="45" t="s">
        <v>55</v>
      </c>
      <c r="E14" s="46"/>
      <c r="F14" s="46"/>
      <c r="G14" s="46"/>
      <c r="H14" s="46"/>
      <c r="I14" s="46"/>
      <c r="J14" s="46"/>
      <c r="K14" s="47"/>
      <c r="L14" s="28">
        <v>200</v>
      </c>
      <c r="M14" s="70" t="s">
        <v>59</v>
      </c>
      <c r="N14" s="23">
        <v>1.83</v>
      </c>
      <c r="O14" s="23">
        <v>4</v>
      </c>
      <c r="P14" s="23">
        <v>15.6</v>
      </c>
      <c r="Q14" s="23">
        <v>107.9</v>
      </c>
      <c r="R14" s="41"/>
    </row>
    <row r="15" spans="1:18" s="29" customFormat="1" ht="13.2" x14ac:dyDescent="0.25">
      <c r="A15" s="11"/>
      <c r="B15" s="10" t="s">
        <v>33</v>
      </c>
      <c r="C15" s="24">
        <v>1065</v>
      </c>
      <c r="D15" s="45" t="s">
        <v>56</v>
      </c>
      <c r="E15" s="46"/>
      <c r="F15" s="46"/>
      <c r="G15" s="46"/>
      <c r="H15" s="46"/>
      <c r="I15" s="46"/>
      <c r="J15" s="46"/>
      <c r="K15" s="47"/>
      <c r="L15" s="28">
        <v>80</v>
      </c>
      <c r="M15" s="71"/>
      <c r="N15" s="23">
        <v>0.32</v>
      </c>
      <c r="O15" s="23">
        <v>3</v>
      </c>
      <c r="P15" s="23">
        <v>1.86</v>
      </c>
      <c r="Q15" s="23">
        <v>38.700000000000003</v>
      </c>
      <c r="R15" s="41"/>
    </row>
    <row r="16" spans="1:18" s="29" customFormat="1" ht="13.2" x14ac:dyDescent="0.25">
      <c r="A16" s="11"/>
      <c r="B16" s="10" t="s">
        <v>30</v>
      </c>
      <c r="C16" s="24">
        <v>995</v>
      </c>
      <c r="D16" s="45" t="s">
        <v>57</v>
      </c>
      <c r="E16" s="46"/>
      <c r="F16" s="46"/>
      <c r="G16" s="46"/>
      <c r="H16" s="46"/>
      <c r="I16" s="46"/>
      <c r="J16" s="46"/>
      <c r="K16" s="47"/>
      <c r="L16" s="28">
        <v>150</v>
      </c>
      <c r="M16" s="71"/>
      <c r="N16" s="23">
        <v>3.86</v>
      </c>
      <c r="O16" s="23">
        <v>5</v>
      </c>
      <c r="P16" s="23">
        <v>23.63</v>
      </c>
      <c r="Q16" s="23">
        <v>177.5</v>
      </c>
      <c r="R16" s="41"/>
    </row>
    <row r="17" spans="1:18" s="29" customFormat="1" ht="13.2" x14ac:dyDescent="0.25">
      <c r="A17" s="11"/>
      <c r="B17" s="10" t="s">
        <v>31</v>
      </c>
      <c r="C17" s="24">
        <v>828</v>
      </c>
      <c r="D17" s="45" t="s">
        <v>36</v>
      </c>
      <c r="E17" s="46"/>
      <c r="F17" s="46"/>
      <c r="G17" s="46"/>
      <c r="H17" s="46"/>
      <c r="I17" s="46"/>
      <c r="J17" s="46"/>
      <c r="K17" s="47"/>
      <c r="L17" s="28">
        <v>200</v>
      </c>
      <c r="M17" s="71"/>
      <c r="N17" s="23"/>
      <c r="O17" s="23"/>
      <c r="P17" s="23">
        <v>19.96</v>
      </c>
      <c r="Q17" s="23">
        <v>79.8</v>
      </c>
      <c r="R17" s="41"/>
    </row>
    <row r="18" spans="1:18" s="29" customFormat="1" ht="13.2" x14ac:dyDescent="0.25">
      <c r="A18" s="11"/>
      <c r="B18" s="30" t="s">
        <v>35</v>
      </c>
      <c r="C18" s="24">
        <v>894</v>
      </c>
      <c r="D18" s="45" t="s">
        <v>25</v>
      </c>
      <c r="E18" s="46"/>
      <c r="F18" s="46"/>
      <c r="G18" s="46"/>
      <c r="H18" s="46"/>
      <c r="I18" s="46"/>
      <c r="J18" s="46"/>
      <c r="K18" s="47"/>
      <c r="L18" s="28">
        <v>15</v>
      </c>
      <c r="M18" s="71"/>
      <c r="N18" s="23">
        <v>1.19</v>
      </c>
      <c r="O18" s="23"/>
      <c r="P18" s="23">
        <v>7.25</v>
      </c>
      <c r="Q18" s="23">
        <v>35.299999999999997</v>
      </c>
      <c r="R18" s="41"/>
    </row>
    <row r="19" spans="1:18" s="29" customFormat="1" ht="13.2" x14ac:dyDescent="0.25">
      <c r="A19" s="11"/>
      <c r="B19" s="30" t="s">
        <v>35</v>
      </c>
      <c r="C19" s="24">
        <v>1147</v>
      </c>
      <c r="D19" s="45" t="s">
        <v>13</v>
      </c>
      <c r="E19" s="46"/>
      <c r="F19" s="46"/>
      <c r="G19" s="46"/>
      <c r="H19" s="46"/>
      <c r="I19" s="46"/>
      <c r="J19" s="46"/>
      <c r="K19" s="47"/>
      <c r="L19" s="28">
        <v>15</v>
      </c>
      <c r="M19" s="71"/>
      <c r="N19" s="23">
        <v>0.88</v>
      </c>
      <c r="O19" s="23"/>
      <c r="P19" s="23">
        <v>6.67</v>
      </c>
      <c r="Q19" s="23">
        <v>31.5</v>
      </c>
      <c r="R19" s="41"/>
    </row>
    <row r="20" spans="1:18" s="29" customFormat="1" ht="13.2" x14ac:dyDescent="0.25">
      <c r="A20" s="11"/>
      <c r="B20" s="30"/>
      <c r="C20" s="24"/>
      <c r="D20" s="61" t="s">
        <v>26</v>
      </c>
      <c r="E20" s="48"/>
      <c r="F20" s="48"/>
      <c r="G20" s="48"/>
      <c r="H20" s="48"/>
      <c r="I20" s="48"/>
      <c r="J20" s="48"/>
      <c r="K20" s="64"/>
      <c r="L20" s="68">
        <f>L19+L18+L17+L16+L15+L14</f>
        <v>660</v>
      </c>
      <c r="M20" s="72"/>
      <c r="N20" s="19">
        <f>N19+N18+N17+N16+N15+N14</f>
        <v>8.08</v>
      </c>
      <c r="O20" s="19">
        <f>O19+O18+O17+O16+O15+O14</f>
        <v>12</v>
      </c>
      <c r="P20" s="19">
        <f>P19+P18+P17+P16+P15+P14</f>
        <v>74.97</v>
      </c>
      <c r="Q20" s="19">
        <f>Q19+Q18+Q17+Q16+Q15+Q14</f>
        <v>470.70000000000005</v>
      </c>
      <c r="R20" s="41"/>
    </row>
    <row r="21" spans="1:18" ht="12.75" customHeight="1" x14ac:dyDescent="0.25">
      <c r="A21" s="15" t="s">
        <v>19</v>
      </c>
      <c r="B21" s="30" t="s">
        <v>29</v>
      </c>
      <c r="C21" s="24">
        <v>886</v>
      </c>
      <c r="D21" s="54" t="s">
        <v>38</v>
      </c>
      <c r="E21" s="54"/>
      <c r="F21" s="54"/>
      <c r="G21" s="54"/>
      <c r="H21" s="54"/>
      <c r="I21" s="54"/>
      <c r="J21" s="54"/>
      <c r="K21" s="54"/>
      <c r="L21" s="28">
        <v>230</v>
      </c>
      <c r="M21" s="70" t="s">
        <v>60</v>
      </c>
      <c r="N21" s="23">
        <v>2.85</v>
      </c>
      <c r="O21" s="23">
        <v>6</v>
      </c>
      <c r="P21" s="23">
        <v>25.8</v>
      </c>
      <c r="Q21" s="22">
        <v>168.3</v>
      </c>
    </row>
    <row r="22" spans="1:18" ht="12.75" customHeight="1" x14ac:dyDescent="0.25">
      <c r="A22" s="69" t="s">
        <v>21</v>
      </c>
      <c r="B22" s="42" t="s">
        <v>47</v>
      </c>
      <c r="C22" s="24">
        <v>861</v>
      </c>
      <c r="D22" s="54" t="s">
        <v>48</v>
      </c>
      <c r="E22" s="54"/>
      <c r="F22" s="54"/>
      <c r="G22" s="54"/>
      <c r="H22" s="54"/>
      <c r="I22" s="54"/>
      <c r="J22" s="54"/>
      <c r="K22" s="54"/>
      <c r="L22" s="28">
        <v>50</v>
      </c>
      <c r="M22" s="71"/>
      <c r="N22" s="23">
        <v>0.31</v>
      </c>
      <c r="O22" s="23"/>
      <c r="P22" s="23">
        <v>1.36</v>
      </c>
      <c r="Q22" s="22">
        <v>7.6</v>
      </c>
    </row>
    <row r="23" spans="1:18" ht="15" customHeight="1" x14ac:dyDescent="0.25">
      <c r="A23" s="9"/>
      <c r="B23" s="27" t="s">
        <v>31</v>
      </c>
      <c r="C23" s="24">
        <v>705.01</v>
      </c>
      <c r="D23" s="54" t="s">
        <v>49</v>
      </c>
      <c r="E23" s="54"/>
      <c r="F23" s="54"/>
      <c r="G23" s="54"/>
      <c r="H23" s="54"/>
      <c r="I23" s="54"/>
      <c r="J23" s="54"/>
      <c r="K23" s="54"/>
      <c r="L23" s="28">
        <v>200</v>
      </c>
      <c r="M23" s="71"/>
      <c r="N23" s="23">
        <v>0.32</v>
      </c>
      <c r="O23" s="23"/>
      <c r="P23" s="23">
        <v>24.44</v>
      </c>
      <c r="Q23" s="22">
        <v>101.6</v>
      </c>
    </row>
    <row r="24" spans="1:18" ht="12.75" customHeight="1" x14ac:dyDescent="0.25">
      <c r="A24" s="9"/>
      <c r="B24" s="27" t="s">
        <v>35</v>
      </c>
      <c r="C24" s="24">
        <v>894</v>
      </c>
      <c r="D24" s="54" t="s">
        <v>43</v>
      </c>
      <c r="E24" s="54"/>
      <c r="F24" s="54"/>
      <c r="G24" s="54"/>
      <c r="H24" s="54"/>
      <c r="I24" s="54"/>
      <c r="J24" s="54"/>
      <c r="K24" s="54"/>
      <c r="L24" s="28">
        <v>20</v>
      </c>
      <c r="M24" s="71"/>
      <c r="N24" s="23">
        <v>1.58</v>
      </c>
      <c r="O24" s="23"/>
      <c r="P24" s="23">
        <v>9.66</v>
      </c>
      <c r="Q24" s="22">
        <v>47</v>
      </c>
    </row>
    <row r="25" spans="1:18" ht="12.75" customHeight="1" x14ac:dyDescent="0.25">
      <c r="A25" s="9"/>
      <c r="B25" s="10"/>
      <c r="C25" s="13"/>
      <c r="D25" s="67" t="s">
        <v>28</v>
      </c>
      <c r="E25" s="67"/>
      <c r="F25" s="67"/>
      <c r="G25" s="67"/>
      <c r="H25" s="67"/>
      <c r="I25" s="67"/>
      <c r="J25" s="67"/>
      <c r="K25" s="67"/>
      <c r="L25" s="12">
        <f>L21+L22+L23+L24</f>
        <v>500</v>
      </c>
      <c r="M25" s="72"/>
      <c r="N25" s="19">
        <v>5.0599999999999996</v>
      </c>
      <c r="O25" s="19">
        <f>O21</f>
        <v>6</v>
      </c>
      <c r="P25" s="19">
        <v>61.26</v>
      </c>
      <c r="Q25" s="17">
        <v>324.5</v>
      </c>
    </row>
    <row r="26" spans="1:18" ht="12.75" customHeight="1" x14ac:dyDescent="0.25">
      <c r="A26" s="62"/>
      <c r="B26" s="62"/>
      <c r="C26" s="62"/>
      <c r="D26" s="63"/>
      <c r="E26" s="63"/>
      <c r="F26" s="63"/>
      <c r="G26" s="63"/>
      <c r="H26" s="63"/>
      <c r="I26" s="63"/>
      <c r="J26" s="63"/>
      <c r="K26" s="63"/>
      <c r="L26" s="62"/>
      <c r="M26" s="26"/>
      <c r="N26" s="19"/>
      <c r="O26" s="19"/>
      <c r="P26" s="19"/>
      <c r="Q26" s="19"/>
    </row>
    <row r="27" spans="1:18" ht="12.75" customHeight="1" x14ac:dyDescent="0.25">
      <c r="A27" s="49" t="s">
        <v>22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51"/>
      <c r="P27" s="51"/>
      <c r="Q27" s="52"/>
    </row>
    <row r="28" spans="1:18" ht="12.75" customHeight="1" x14ac:dyDescent="0.25">
      <c r="A28" s="11" t="s">
        <v>19</v>
      </c>
      <c r="B28" s="30" t="s">
        <v>29</v>
      </c>
      <c r="C28" s="24">
        <v>895</v>
      </c>
      <c r="D28" s="54" t="s">
        <v>45</v>
      </c>
      <c r="E28" s="54"/>
      <c r="F28" s="54"/>
      <c r="G28" s="54"/>
      <c r="H28" s="54"/>
      <c r="I28" s="54"/>
      <c r="J28" s="54"/>
      <c r="K28" s="54"/>
      <c r="L28" s="14">
        <v>200</v>
      </c>
      <c r="M28" s="18">
        <v>9.9499999999999993</v>
      </c>
      <c r="N28" s="23">
        <v>2.61</v>
      </c>
      <c r="O28" s="23">
        <v>4</v>
      </c>
      <c r="P28" s="23">
        <v>20.69</v>
      </c>
      <c r="Q28" s="23">
        <v>222.2</v>
      </c>
    </row>
    <row r="29" spans="1:18" ht="15" customHeight="1" x14ac:dyDescent="0.25">
      <c r="A29" s="9"/>
      <c r="B29" s="30" t="s">
        <v>37</v>
      </c>
      <c r="C29" s="24">
        <v>976</v>
      </c>
      <c r="D29" s="54" t="s">
        <v>39</v>
      </c>
      <c r="E29" s="54"/>
      <c r="F29" s="54"/>
      <c r="G29" s="54"/>
      <c r="H29" s="54"/>
      <c r="I29" s="54"/>
      <c r="J29" s="54"/>
      <c r="K29" s="54"/>
      <c r="L29" s="14">
        <v>130</v>
      </c>
      <c r="M29" s="18">
        <v>21.72</v>
      </c>
      <c r="N29" s="23">
        <v>0.52</v>
      </c>
      <c r="O29" s="23">
        <v>1</v>
      </c>
      <c r="P29" s="23">
        <v>12.74</v>
      </c>
      <c r="Q29" s="23">
        <v>61.1</v>
      </c>
    </row>
    <row r="30" spans="1:18" ht="13.2" x14ac:dyDescent="0.25">
      <c r="A30" s="9"/>
      <c r="B30" s="30" t="s">
        <v>31</v>
      </c>
      <c r="C30" s="24">
        <v>828</v>
      </c>
      <c r="D30" s="54" t="s">
        <v>36</v>
      </c>
      <c r="E30" s="54"/>
      <c r="F30" s="54"/>
      <c r="G30" s="54"/>
      <c r="H30" s="54"/>
      <c r="I30" s="54"/>
      <c r="J30" s="54"/>
      <c r="K30" s="54"/>
      <c r="L30" s="14">
        <v>200</v>
      </c>
      <c r="M30" s="18">
        <v>1.9</v>
      </c>
      <c r="N30" s="23"/>
      <c r="O30" s="23"/>
      <c r="P30" s="23">
        <v>19.96</v>
      </c>
      <c r="Q30" s="23">
        <v>79.8</v>
      </c>
    </row>
    <row r="31" spans="1:18" ht="13.2" x14ac:dyDescent="0.25">
      <c r="A31" s="10"/>
      <c r="B31" s="30" t="s">
        <v>32</v>
      </c>
      <c r="C31" s="24">
        <v>894</v>
      </c>
      <c r="D31" s="54" t="s">
        <v>25</v>
      </c>
      <c r="E31" s="54"/>
      <c r="F31" s="54"/>
      <c r="G31" s="54"/>
      <c r="H31" s="54"/>
      <c r="I31" s="54"/>
      <c r="J31" s="54"/>
      <c r="K31" s="54"/>
      <c r="L31" s="36">
        <v>20</v>
      </c>
      <c r="M31" s="18">
        <v>1.43</v>
      </c>
      <c r="N31" s="23">
        <v>1.58</v>
      </c>
      <c r="O31" s="23"/>
      <c r="P31" s="23">
        <v>9.66</v>
      </c>
      <c r="Q31" s="23">
        <v>47</v>
      </c>
    </row>
    <row r="32" spans="1:18" ht="13.2" x14ac:dyDescent="0.25">
      <c r="A32" s="37"/>
      <c r="B32" s="61" t="s">
        <v>28</v>
      </c>
      <c r="C32" s="48"/>
      <c r="D32" s="48"/>
      <c r="E32" s="48"/>
      <c r="F32" s="48"/>
      <c r="G32" s="48"/>
      <c r="H32" s="48"/>
      <c r="I32" s="48"/>
      <c r="J32" s="48"/>
      <c r="K32" s="64"/>
      <c r="L32" s="12">
        <f>L28+L29+L30+L31</f>
        <v>550</v>
      </c>
      <c r="M32" s="12">
        <f>M28+M29+M30+M31</f>
        <v>35</v>
      </c>
      <c r="N32" s="38">
        <f>N28+N29+N30+N31</f>
        <v>4.71</v>
      </c>
      <c r="O32" s="38">
        <f>O30+O29+O28</f>
        <v>5</v>
      </c>
      <c r="P32" s="38">
        <f>P28+P29+P30+P31</f>
        <v>63.05</v>
      </c>
      <c r="Q32" s="38">
        <f>Q28+Q29+Q30+Q31</f>
        <v>410.1</v>
      </c>
    </row>
    <row r="33" spans="1:18" ht="13.2" x14ac:dyDescent="0.25">
      <c r="A33" s="11" t="s">
        <v>23</v>
      </c>
      <c r="B33" s="39" t="s">
        <v>34</v>
      </c>
      <c r="C33" s="24">
        <v>1021</v>
      </c>
      <c r="D33" s="54" t="s">
        <v>40</v>
      </c>
      <c r="E33" s="54"/>
      <c r="F33" s="54"/>
      <c r="G33" s="54"/>
      <c r="H33" s="54"/>
      <c r="I33" s="54"/>
      <c r="J33" s="54"/>
      <c r="K33" s="54"/>
      <c r="L33" s="14">
        <v>260</v>
      </c>
      <c r="M33" s="18">
        <v>8.4499999999999993</v>
      </c>
      <c r="N33" s="23">
        <v>1.91</v>
      </c>
      <c r="O33" s="23">
        <v>6</v>
      </c>
      <c r="P33" s="23">
        <v>10.78</v>
      </c>
      <c r="Q33" s="23">
        <v>105</v>
      </c>
    </row>
    <row r="34" spans="1:18" ht="13.2" x14ac:dyDescent="0.25">
      <c r="A34" s="9"/>
      <c r="B34" s="39" t="s">
        <v>33</v>
      </c>
      <c r="C34" s="24">
        <v>437.01</v>
      </c>
      <c r="D34" s="54" t="s">
        <v>44</v>
      </c>
      <c r="E34" s="54"/>
      <c r="F34" s="54"/>
      <c r="G34" s="54"/>
      <c r="H34" s="54"/>
      <c r="I34" s="54"/>
      <c r="J34" s="54"/>
      <c r="K34" s="54"/>
      <c r="L34" s="14">
        <v>100</v>
      </c>
      <c r="M34" s="18">
        <v>37.56</v>
      </c>
      <c r="N34" s="23">
        <v>16.43</v>
      </c>
      <c r="O34" s="23">
        <v>9</v>
      </c>
      <c r="P34" s="23">
        <v>3.88</v>
      </c>
      <c r="Q34" s="23">
        <v>166.5</v>
      </c>
    </row>
    <row r="35" spans="1:18" ht="13.2" x14ac:dyDescent="0.25">
      <c r="A35" s="9"/>
      <c r="B35" s="39" t="s">
        <v>30</v>
      </c>
      <c r="C35" s="24">
        <v>998</v>
      </c>
      <c r="D35" s="54" t="s">
        <v>41</v>
      </c>
      <c r="E35" s="54"/>
      <c r="F35" s="54"/>
      <c r="G35" s="54"/>
      <c r="H35" s="54"/>
      <c r="I35" s="54"/>
      <c r="J35" s="54"/>
      <c r="K35" s="54"/>
      <c r="L35" s="14">
        <v>210</v>
      </c>
      <c r="M35" s="18">
        <v>9.5399999999999991</v>
      </c>
      <c r="N35" s="23">
        <v>8.01</v>
      </c>
      <c r="O35" s="23">
        <v>8</v>
      </c>
      <c r="P35" s="23">
        <v>41.27</v>
      </c>
      <c r="Q35" s="23">
        <v>285.89999999999998</v>
      </c>
    </row>
    <row r="36" spans="1:18" ht="13.2" x14ac:dyDescent="0.25">
      <c r="A36" s="9"/>
      <c r="B36" s="39" t="s">
        <v>31</v>
      </c>
      <c r="C36" s="24">
        <v>921</v>
      </c>
      <c r="D36" s="54" t="s">
        <v>46</v>
      </c>
      <c r="E36" s="54"/>
      <c r="F36" s="54"/>
      <c r="G36" s="54"/>
      <c r="H36" s="54"/>
      <c r="I36" s="54"/>
      <c r="J36" s="54"/>
      <c r="K36" s="54"/>
      <c r="L36" s="14">
        <v>200</v>
      </c>
      <c r="M36" s="18">
        <v>5.77</v>
      </c>
      <c r="N36" s="23">
        <v>0.16</v>
      </c>
      <c r="O36" s="23"/>
      <c r="P36" s="23">
        <v>14.22</v>
      </c>
      <c r="Q36" s="23">
        <v>58.8</v>
      </c>
    </row>
    <row r="37" spans="1:18" ht="13.2" x14ac:dyDescent="0.25">
      <c r="A37" s="9"/>
      <c r="B37" s="39" t="s">
        <v>32</v>
      </c>
      <c r="C37" s="24">
        <v>897</v>
      </c>
      <c r="D37" s="54" t="s">
        <v>43</v>
      </c>
      <c r="E37" s="54"/>
      <c r="F37" s="54"/>
      <c r="G37" s="54"/>
      <c r="H37" s="54"/>
      <c r="I37" s="54"/>
      <c r="J37" s="54"/>
      <c r="K37" s="54"/>
      <c r="L37" s="14">
        <v>15</v>
      </c>
      <c r="M37" s="18">
        <v>0.88</v>
      </c>
      <c r="N37" s="23">
        <v>1.19</v>
      </c>
      <c r="O37" s="23"/>
      <c r="P37" s="23">
        <v>7.25</v>
      </c>
      <c r="Q37" s="23">
        <v>35.299999999999997</v>
      </c>
    </row>
    <row r="38" spans="1:18" ht="13.2" x14ac:dyDescent="0.25">
      <c r="A38" s="10"/>
      <c r="B38" s="39" t="s">
        <v>32</v>
      </c>
      <c r="C38" s="24">
        <v>1147</v>
      </c>
      <c r="D38" s="54" t="s">
        <v>13</v>
      </c>
      <c r="E38" s="54"/>
      <c r="F38" s="54"/>
      <c r="G38" s="54"/>
      <c r="H38" s="54"/>
      <c r="I38" s="54"/>
      <c r="J38" s="54"/>
      <c r="K38" s="54"/>
      <c r="L38" s="14">
        <v>15</v>
      </c>
      <c r="M38" s="18">
        <v>0.8</v>
      </c>
      <c r="N38" s="23">
        <v>0.88</v>
      </c>
      <c r="O38" s="23"/>
      <c r="P38" s="23">
        <v>6.67</v>
      </c>
      <c r="Q38" s="23">
        <v>31.5</v>
      </c>
    </row>
    <row r="39" spans="1:18" ht="13.2" x14ac:dyDescent="0.25">
      <c r="A39" s="10"/>
      <c r="B39" s="44" t="s">
        <v>26</v>
      </c>
      <c r="C39" s="44"/>
      <c r="D39" s="44"/>
      <c r="E39" s="44"/>
      <c r="F39" s="44"/>
      <c r="G39" s="44"/>
      <c r="H39" s="44"/>
      <c r="I39" s="44"/>
      <c r="J39" s="44"/>
      <c r="K39" s="44"/>
      <c r="L39" s="12">
        <f>L33+L34+L35+L36+L37+L38</f>
        <v>800</v>
      </c>
      <c r="M39" s="12">
        <f>M33+M34+M35+M36+M37+M38</f>
        <v>63.000000000000007</v>
      </c>
      <c r="N39" s="19">
        <f>N33+N34+N35+N36+N37+N38</f>
        <v>28.580000000000002</v>
      </c>
      <c r="O39" s="19">
        <f>O33+O34+O36+O35+O37+O38</f>
        <v>23</v>
      </c>
      <c r="P39" s="19">
        <f>P38+P37+P36+P35+P34+P33</f>
        <v>84.07</v>
      </c>
      <c r="Q39" s="19">
        <f>Q33+Q34+Q35+Q36+Q37+Q38</f>
        <v>682.99999999999989</v>
      </c>
    </row>
    <row r="40" spans="1:18" ht="13.2" x14ac:dyDescent="0.25">
      <c r="A40" s="40"/>
      <c r="B40" s="44" t="s">
        <v>27</v>
      </c>
      <c r="C40" s="44"/>
      <c r="D40" s="44"/>
      <c r="E40" s="44"/>
      <c r="F40" s="44"/>
      <c r="G40" s="44"/>
      <c r="H40" s="44"/>
      <c r="I40" s="44"/>
      <c r="J40" s="44"/>
      <c r="K40" s="44"/>
      <c r="L40" s="20">
        <f>L39+L32</f>
        <v>1350</v>
      </c>
      <c r="M40" s="20">
        <f>M39+M32</f>
        <v>98</v>
      </c>
      <c r="N40" s="19">
        <f>N32+N39</f>
        <v>33.29</v>
      </c>
      <c r="O40" s="19">
        <f>O39+O32</f>
        <v>28</v>
      </c>
      <c r="P40" s="19">
        <f>P39+P32</f>
        <v>147.12</v>
      </c>
      <c r="Q40" s="21">
        <f>Q39+Q32</f>
        <v>1093.0999999999999</v>
      </c>
    </row>
    <row r="41" spans="1:18" ht="13.2" x14ac:dyDescent="0.25">
      <c r="A41" s="53" t="s">
        <v>24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8" ht="12" customHeight="1" x14ac:dyDescent="0.25">
      <c r="A42" s="11" t="s">
        <v>19</v>
      </c>
      <c r="B42" s="30" t="s">
        <v>29</v>
      </c>
      <c r="C42" s="13">
        <v>895</v>
      </c>
      <c r="D42" s="54" t="s">
        <v>45</v>
      </c>
      <c r="E42" s="55"/>
      <c r="F42" s="55"/>
      <c r="G42" s="55"/>
      <c r="H42" s="55"/>
      <c r="I42" s="55"/>
      <c r="J42" s="55"/>
      <c r="K42" s="55"/>
      <c r="L42" s="14">
        <v>200</v>
      </c>
      <c r="M42" s="18">
        <v>21.36</v>
      </c>
      <c r="N42" s="31">
        <v>2.61</v>
      </c>
      <c r="O42" s="31">
        <v>4</v>
      </c>
      <c r="P42" s="31">
        <v>20.69</v>
      </c>
      <c r="Q42" s="31">
        <v>222.2</v>
      </c>
      <c r="R42" s="43"/>
    </row>
    <row r="43" spans="1:18" ht="13.2" x14ac:dyDescent="0.25">
      <c r="A43" s="9"/>
      <c r="B43" s="30" t="s">
        <v>37</v>
      </c>
      <c r="C43" s="13">
        <v>976</v>
      </c>
      <c r="D43" s="56" t="s">
        <v>39</v>
      </c>
      <c r="E43" s="57"/>
      <c r="F43" s="57"/>
      <c r="G43" s="57"/>
      <c r="H43" s="57"/>
      <c r="I43" s="57"/>
      <c r="J43" s="57"/>
      <c r="K43" s="57"/>
      <c r="L43" s="14">
        <v>75</v>
      </c>
      <c r="M43" s="18">
        <v>13.01</v>
      </c>
      <c r="N43" s="31">
        <v>0.52</v>
      </c>
      <c r="O43" s="31">
        <v>1</v>
      </c>
      <c r="P43" s="31">
        <v>12.74</v>
      </c>
      <c r="Q43" s="31">
        <v>61.1</v>
      </c>
    </row>
    <row r="44" spans="1:18" ht="13.2" x14ac:dyDescent="0.25">
      <c r="A44" s="9"/>
      <c r="B44" s="30" t="s">
        <v>31</v>
      </c>
      <c r="C44" s="13">
        <v>828</v>
      </c>
      <c r="D44" s="54" t="s">
        <v>36</v>
      </c>
      <c r="E44" s="55"/>
      <c r="F44" s="55"/>
      <c r="G44" s="55"/>
      <c r="H44" s="55"/>
      <c r="I44" s="55"/>
      <c r="J44" s="55"/>
      <c r="K44" s="55"/>
      <c r="L44" s="14">
        <v>200</v>
      </c>
      <c r="M44" s="18">
        <v>17.440000000000001</v>
      </c>
      <c r="N44" s="31"/>
      <c r="O44" s="31"/>
      <c r="P44" s="31">
        <v>19.96</v>
      </c>
      <c r="Q44" s="31">
        <v>79.8</v>
      </c>
    </row>
    <row r="45" spans="1:18" ht="13.2" x14ac:dyDescent="0.25">
      <c r="A45" s="9"/>
      <c r="B45" s="30" t="s">
        <v>32</v>
      </c>
      <c r="C45" s="13">
        <v>894</v>
      </c>
      <c r="D45" s="54" t="s">
        <v>25</v>
      </c>
      <c r="E45" s="55"/>
      <c r="F45" s="55"/>
      <c r="G45" s="55"/>
      <c r="H45" s="55"/>
      <c r="I45" s="55"/>
      <c r="J45" s="55"/>
      <c r="K45" s="55"/>
      <c r="L45" s="14">
        <v>25</v>
      </c>
      <c r="M45" s="18">
        <v>3.19</v>
      </c>
      <c r="N45" s="31">
        <v>1.19</v>
      </c>
      <c r="O45" s="31"/>
      <c r="P45" s="31">
        <v>7.25</v>
      </c>
      <c r="Q45" s="31">
        <v>35.299999999999997</v>
      </c>
    </row>
    <row r="46" spans="1:18" ht="13.2" x14ac:dyDescent="0.25">
      <c r="A46" s="10"/>
      <c r="B46" s="44" t="s">
        <v>28</v>
      </c>
      <c r="C46" s="44"/>
      <c r="D46" s="44"/>
      <c r="E46" s="44"/>
      <c r="F46" s="44"/>
      <c r="G46" s="44"/>
      <c r="H46" s="44"/>
      <c r="I46" s="44"/>
      <c r="J46" s="44"/>
      <c r="K46" s="44"/>
      <c r="L46" s="12">
        <f>L45+L44+L43+L42</f>
        <v>500</v>
      </c>
      <c r="M46" s="32">
        <f>M42+M43+M44+M45</f>
        <v>55</v>
      </c>
      <c r="N46" s="19">
        <f>N45+N44+N43+N42</f>
        <v>4.32</v>
      </c>
      <c r="O46" s="19">
        <f>O42+O43+O44+O45</f>
        <v>5</v>
      </c>
      <c r="P46" s="33">
        <f>P42+P43+P44+P45</f>
        <v>60.64</v>
      </c>
      <c r="Q46" s="33">
        <f>Q45+Q44+Q43+Q42</f>
        <v>398.4</v>
      </c>
    </row>
    <row r="47" spans="1:18" ht="13.2" x14ac:dyDescent="0.25">
      <c r="A47" s="11" t="s">
        <v>23</v>
      </c>
      <c r="B47" s="30" t="s">
        <v>34</v>
      </c>
      <c r="C47" s="34">
        <v>1021</v>
      </c>
      <c r="D47" s="58" t="s">
        <v>40</v>
      </c>
      <c r="E47" s="59"/>
      <c r="F47" s="59"/>
      <c r="G47" s="59"/>
      <c r="H47" s="59"/>
      <c r="I47" s="59"/>
      <c r="J47" s="59"/>
      <c r="K47" s="60"/>
      <c r="L47" s="14" t="s">
        <v>12</v>
      </c>
      <c r="M47" s="18">
        <v>2.7</v>
      </c>
      <c r="N47" s="23">
        <v>1.47</v>
      </c>
      <c r="O47" s="23">
        <v>5</v>
      </c>
      <c r="P47" s="23">
        <v>8.2899999999999991</v>
      </c>
      <c r="Q47" s="23">
        <v>80.8</v>
      </c>
    </row>
    <row r="48" spans="1:18" ht="13.2" x14ac:dyDescent="0.25">
      <c r="A48" s="9"/>
      <c r="B48" s="30" t="s">
        <v>33</v>
      </c>
      <c r="C48" s="24">
        <v>431.01</v>
      </c>
      <c r="D48" s="58" t="s">
        <v>44</v>
      </c>
      <c r="E48" s="59"/>
      <c r="F48" s="59"/>
      <c r="G48" s="59"/>
      <c r="H48" s="59"/>
      <c r="I48" s="59"/>
      <c r="J48" s="59"/>
      <c r="K48" s="60"/>
      <c r="L48" s="14">
        <v>20</v>
      </c>
      <c r="M48" s="18">
        <v>1.7</v>
      </c>
      <c r="N48" s="23">
        <v>14.79</v>
      </c>
      <c r="O48" s="23">
        <v>8</v>
      </c>
      <c r="P48" s="23">
        <v>3.49</v>
      </c>
      <c r="Q48" s="23">
        <v>149.80000000000001</v>
      </c>
    </row>
    <row r="49" spans="1:17" ht="13.2" x14ac:dyDescent="0.25">
      <c r="A49" s="9"/>
      <c r="B49" s="30" t="s">
        <v>30</v>
      </c>
      <c r="C49" s="24">
        <v>998</v>
      </c>
      <c r="D49" s="58" t="s">
        <v>41</v>
      </c>
      <c r="E49" s="59"/>
      <c r="F49" s="59"/>
      <c r="G49" s="59"/>
      <c r="H49" s="59"/>
      <c r="I49" s="59"/>
      <c r="J49" s="59"/>
      <c r="K49" s="60"/>
      <c r="L49" s="14">
        <v>90</v>
      </c>
      <c r="M49" s="18">
        <v>28.39</v>
      </c>
      <c r="N49" s="23">
        <v>6.48</v>
      </c>
      <c r="O49" s="23">
        <v>7</v>
      </c>
      <c r="P49" s="23">
        <v>33.409999999999997</v>
      </c>
      <c r="Q49" s="23">
        <v>231.5</v>
      </c>
    </row>
    <row r="50" spans="1:17" ht="13.2" x14ac:dyDescent="0.25">
      <c r="A50" s="9"/>
      <c r="B50" s="30" t="s">
        <v>31</v>
      </c>
      <c r="C50" s="24">
        <v>917</v>
      </c>
      <c r="D50" s="58" t="s">
        <v>42</v>
      </c>
      <c r="E50" s="59"/>
      <c r="F50" s="59"/>
      <c r="G50" s="59"/>
      <c r="H50" s="59"/>
      <c r="I50" s="59"/>
      <c r="J50" s="59"/>
      <c r="K50" s="60"/>
      <c r="L50" s="14">
        <v>170</v>
      </c>
      <c r="M50" s="18">
        <v>8.0399999999999991</v>
      </c>
      <c r="N50" s="23"/>
      <c r="O50" s="23"/>
      <c r="P50" s="23">
        <v>19.96</v>
      </c>
      <c r="Q50" s="23">
        <v>79.8</v>
      </c>
    </row>
    <row r="51" spans="1:17" ht="13.2" x14ac:dyDescent="0.25">
      <c r="A51" s="9"/>
      <c r="B51" s="30" t="s">
        <v>32</v>
      </c>
      <c r="C51" s="24">
        <v>1147</v>
      </c>
      <c r="D51" s="58" t="s">
        <v>13</v>
      </c>
      <c r="E51" s="59"/>
      <c r="F51" s="59"/>
      <c r="G51" s="59"/>
      <c r="H51" s="59"/>
      <c r="I51" s="59"/>
      <c r="J51" s="59"/>
      <c r="K51" s="60"/>
      <c r="L51" s="14">
        <v>200</v>
      </c>
      <c r="M51" s="18">
        <v>1.39</v>
      </c>
      <c r="N51" s="23">
        <v>1.17</v>
      </c>
      <c r="O51" s="23"/>
      <c r="P51" s="23">
        <v>8.89</v>
      </c>
      <c r="Q51" s="23">
        <v>42</v>
      </c>
    </row>
    <row r="52" spans="1:17" ht="13.2" x14ac:dyDescent="0.25">
      <c r="A52" s="10"/>
      <c r="B52" s="30" t="s">
        <v>32</v>
      </c>
      <c r="C52" s="24">
        <v>897</v>
      </c>
      <c r="D52" s="58" t="s">
        <v>43</v>
      </c>
      <c r="E52" s="59"/>
      <c r="F52" s="59"/>
      <c r="G52" s="59"/>
      <c r="H52" s="59"/>
      <c r="I52" s="59"/>
      <c r="J52" s="59"/>
      <c r="K52" s="60"/>
      <c r="L52" s="14">
        <v>20</v>
      </c>
      <c r="M52" s="18">
        <v>0.78</v>
      </c>
      <c r="N52" s="23">
        <v>1.58</v>
      </c>
      <c r="O52" s="23"/>
      <c r="P52" s="23">
        <v>9.66</v>
      </c>
      <c r="Q52" s="23">
        <v>42</v>
      </c>
    </row>
    <row r="53" spans="1:17" ht="13.2" x14ac:dyDescent="0.25">
      <c r="A53" s="35"/>
      <c r="B53" s="48" t="s">
        <v>26</v>
      </c>
      <c r="C53" s="48"/>
      <c r="D53" s="48"/>
      <c r="E53" s="48"/>
      <c r="F53" s="48"/>
      <c r="G53" s="48"/>
      <c r="H53" s="48"/>
      <c r="I53" s="48"/>
      <c r="J53" s="48"/>
      <c r="K53" s="48"/>
      <c r="L53" s="20">
        <f>L47+L48+L49+L50+L51+L52</f>
        <v>700</v>
      </c>
      <c r="M53" s="12">
        <f>M47+M48+M49+M50+M51+M52</f>
        <v>43</v>
      </c>
      <c r="N53" s="19">
        <f>N47+N48+N49+N50+N51+N52</f>
        <v>25.489999999999995</v>
      </c>
      <c r="O53" s="19">
        <f>O47+O48+O49+O50+O51+O52</f>
        <v>20</v>
      </c>
      <c r="P53" s="19">
        <f>P47+P49+P48+P50+P51+P52</f>
        <v>83.7</v>
      </c>
      <c r="Q53" s="21">
        <f>Q47+Q48+Q49+Q50+Q51+Q52</f>
        <v>625.9</v>
      </c>
    </row>
    <row r="54" spans="1:17" ht="13.2" x14ac:dyDescent="0.25">
      <c r="A54" s="10"/>
      <c r="B54" s="61" t="s">
        <v>27</v>
      </c>
      <c r="C54" s="48"/>
      <c r="D54" s="48"/>
      <c r="E54" s="48"/>
      <c r="F54" s="48"/>
      <c r="G54" s="48"/>
      <c r="H54" s="48"/>
      <c r="I54" s="48"/>
      <c r="J54" s="48"/>
      <c r="K54" s="48"/>
      <c r="L54" s="20">
        <f>L53+L46</f>
        <v>1200</v>
      </c>
      <c r="M54" s="20">
        <f>M46+M53</f>
        <v>98</v>
      </c>
      <c r="N54" s="19">
        <f>N46+N53</f>
        <v>29.809999999999995</v>
      </c>
      <c r="O54" s="19">
        <f>O53+O46</f>
        <v>25</v>
      </c>
      <c r="P54" s="19">
        <f>P53+P46</f>
        <v>144.34</v>
      </c>
      <c r="Q54" s="19">
        <f>Q46+Q53</f>
        <v>1024.3</v>
      </c>
    </row>
  </sheetData>
  <mergeCells count="52">
    <mergeCell ref="D19:K19"/>
    <mergeCell ref="D20:K20"/>
    <mergeCell ref="M8:M13"/>
    <mergeCell ref="M14:M20"/>
    <mergeCell ref="M21:M25"/>
    <mergeCell ref="B6:L6"/>
    <mergeCell ref="D7:K7"/>
    <mergeCell ref="D14:K14"/>
    <mergeCell ref="D31:K31"/>
    <mergeCell ref="D25:K25"/>
    <mergeCell ref="D28:K28"/>
    <mergeCell ref="D29:K29"/>
    <mergeCell ref="D30:K30"/>
    <mergeCell ref="D13:K13"/>
    <mergeCell ref="D8:K8"/>
    <mergeCell ref="D9:K9"/>
    <mergeCell ref="D10:K10"/>
    <mergeCell ref="D21:K21"/>
    <mergeCell ref="D22:K22"/>
    <mergeCell ref="D23:K23"/>
    <mergeCell ref="D24:K24"/>
    <mergeCell ref="B54:K54"/>
    <mergeCell ref="A26:L26"/>
    <mergeCell ref="B40:K40"/>
    <mergeCell ref="B39:K39"/>
    <mergeCell ref="B32:K32"/>
    <mergeCell ref="D49:K49"/>
    <mergeCell ref="D50:K50"/>
    <mergeCell ref="D51:K51"/>
    <mergeCell ref="D33:K33"/>
    <mergeCell ref="D34:K34"/>
    <mergeCell ref="D35:K35"/>
    <mergeCell ref="D36:K36"/>
    <mergeCell ref="D37:K37"/>
    <mergeCell ref="D38:K38"/>
    <mergeCell ref="D52:K52"/>
    <mergeCell ref="B46:K46"/>
    <mergeCell ref="D11:K11"/>
    <mergeCell ref="B53:K53"/>
    <mergeCell ref="A27:Q27"/>
    <mergeCell ref="A41:Q41"/>
    <mergeCell ref="D42:K42"/>
    <mergeCell ref="D43:K43"/>
    <mergeCell ref="D44:K44"/>
    <mergeCell ref="D45:K45"/>
    <mergeCell ref="D47:K47"/>
    <mergeCell ref="D48:K48"/>
    <mergeCell ref="D12:K12"/>
    <mergeCell ref="D15:K15"/>
    <mergeCell ref="D16:K16"/>
    <mergeCell ref="D17:K17"/>
    <mergeCell ref="D18:K18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Стафян Екатерина</cp:lastModifiedBy>
  <cp:revision>1</cp:revision>
  <cp:lastPrinted>2021-05-06T08:59:24Z</cp:lastPrinted>
  <dcterms:created xsi:type="dcterms:W3CDTF">2021-05-06T08:38:53Z</dcterms:created>
  <dcterms:modified xsi:type="dcterms:W3CDTF">2021-11-15T10:23:19Z</dcterms:modified>
</cp:coreProperties>
</file>