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Pitanie_Sentyabr_Oktyabr\Питание Сентябрь,Октябрь\Октябрь\"/>
    </mc:Choice>
  </mc:AlternateContent>
  <xr:revisionPtr revIDLastSave="0" documentId="13_ncr:1_{D94A6565-D090-4D98-85C4-C0D93F3BB67D}" xr6:coauthVersionLast="47" xr6:coauthVersionMax="47" xr10:uidLastSave="{00000000-0000-0000-0000-000000000000}"/>
  <bookViews>
    <workbookView xWindow="10908" yWindow="228" windowWidth="13920" windowHeight="10284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L20" i="1"/>
  <c r="Q13" i="1"/>
  <c r="P13" i="1"/>
  <c r="O13" i="1"/>
  <c r="N13" i="1"/>
  <c r="L13" i="1"/>
  <c r="O39" i="1"/>
  <c r="Q46" i="1"/>
  <c r="O32" i="1"/>
  <c r="N32" i="1"/>
  <c r="O53" i="1"/>
  <c r="O46" i="1"/>
  <c r="M46" i="1"/>
  <c r="P39" i="1"/>
  <c r="L53" i="1"/>
  <c r="M53" i="1"/>
  <c r="N53" i="1"/>
  <c r="P53" i="1"/>
  <c r="Q53" i="1"/>
  <c r="N46" i="1"/>
  <c r="L46" i="1"/>
  <c r="P46" i="1"/>
  <c r="M25" i="1"/>
  <c r="L25" i="1"/>
  <c r="Q39" i="1"/>
  <c r="N39" i="1"/>
  <c r="M39" i="1"/>
  <c r="L39" i="1"/>
  <c r="Q32" i="1"/>
  <c r="P32" i="1"/>
  <c r="M32" i="1"/>
  <c r="L32" i="1"/>
  <c r="N40" i="1" l="1"/>
  <c r="Q40" i="1"/>
  <c r="L54" i="1"/>
  <c r="L40" i="1"/>
  <c r="O40" i="1"/>
  <c r="P54" i="1"/>
  <c r="O54" i="1"/>
  <c r="N54" i="1"/>
  <c r="P40" i="1"/>
  <c r="Q54" i="1"/>
  <c r="M54" i="1"/>
  <c r="M40" i="1"/>
</calcChain>
</file>

<file path=xl/sharedStrings.xml><?xml version="1.0" encoding="utf-8"?>
<sst xmlns="http://schemas.openxmlformats.org/spreadsheetml/2006/main" count="103" uniqueCount="66">
  <si>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</si>
  <si>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</si>
  <si>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</si>
  <si>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</si>
  <si>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</si>
  <si>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</si>
  <si>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</si>
  <si>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</si>
  <si>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</si>
  <si>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</si>
  <si>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</si>
  <si>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</si>
  <si>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200</t>
  </si>
  <si>
    <t>Хлеб ржано-пшеничный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</si>
  <si>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</si>
  <si>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</si>
  <si>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</si>
  <si>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</si>
  <si>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</si>
  <si>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</si>
  <si>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11 - 18 лет</t>
  </si>
  <si>
    <t>7 10 лет</t>
  </si>
  <si>
    <t>Первоуральск ШУ 12 и старше комплекс</t>
  </si>
  <si>
    <t>Обед</t>
  </si>
  <si>
    <t>Первоуральск ШУ 7-11 комплекс</t>
  </si>
  <si>
    <t>Хлеб пшеничный из муки 1с</t>
  </si>
  <si>
    <t>Итого за обед</t>
  </si>
  <si>
    <t>Итого за день</t>
  </si>
  <si>
    <t>Итого за завтрак</t>
  </si>
  <si>
    <t>Горячее блюдо</t>
  </si>
  <si>
    <t>Гарнир</t>
  </si>
  <si>
    <t>Напиток</t>
  </si>
  <si>
    <t>Хлеб, мучные изделия</t>
  </si>
  <si>
    <t>Какао с молоком</t>
  </si>
  <si>
    <t>Второе блюдо</t>
  </si>
  <si>
    <t>Суп</t>
  </si>
  <si>
    <t>Мучные,кондитерские изделия</t>
  </si>
  <si>
    <t>Хлеб,мучные изделия</t>
  </si>
  <si>
    <t>на 21 октября 2021 г.</t>
  </si>
  <si>
    <t>Булочка домашняя</t>
  </si>
  <si>
    <t>Каша ячневая молочная жидкая с маслом сливочным</t>
  </si>
  <si>
    <t>Булочка дорожная</t>
  </si>
  <si>
    <t>Кофейный напиток с молоком</t>
  </si>
  <si>
    <t>Щи из свежей капусты с картофелем со сметаной</t>
  </si>
  <si>
    <t>Рыба,тушенная с овощами</t>
  </si>
  <si>
    <t>Рис припущенный</t>
  </si>
  <si>
    <t>Чай с лимоном</t>
  </si>
  <si>
    <t>Хлеб пшеничный</t>
  </si>
  <si>
    <t>Хлеб ржаной</t>
  </si>
  <si>
    <t>Каша пшеничная молочная жидкая с маслом сливочным</t>
  </si>
  <si>
    <t>Бутерброды,масло,сыр</t>
  </si>
  <si>
    <t>Макаронные изеделия отварные с маслом</t>
  </si>
  <si>
    <t>Блюдо из творога и яиц</t>
  </si>
  <si>
    <t>Соус</t>
  </si>
  <si>
    <t>Мучные,кондитеркие изделия</t>
  </si>
  <si>
    <t>Пудинг творожно-манный</t>
  </si>
  <si>
    <t>Молоко сгущеное соус</t>
  </si>
  <si>
    <t>Чай с сахаолм</t>
  </si>
  <si>
    <t>Хлеб-ржано пшеничный</t>
  </si>
  <si>
    <t>Суп-пюре из картофеля</t>
  </si>
  <si>
    <t>Гренки из пшеничного хлеба</t>
  </si>
  <si>
    <t>Биточки(котлеты) из мяса говядины, запеченые со сметанным соусом</t>
  </si>
  <si>
    <t>Макаронные изделия отварные с маслом</t>
  </si>
  <si>
    <t>Чай с сахаром</t>
  </si>
  <si>
    <t>67 руб.</t>
  </si>
  <si>
    <t>60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</si>
</sst>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0" fillId="0" borderId="0" xfId="0" applyAlignment="1">
      <alignment horizontal="center"/>
    </xf>
    <xf numFmtId="0" fontId="4" fillId="0" borderId="4" xfId="0" applyFont="1" applyFill="1" applyBorder="1"/>
    <xf numFmtId="0" fontId="0" fillId="0" borderId="4" xfId="0" applyFill="1" applyBorder="1"/>
    <xf numFmtId="2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9" fillId="0" borderId="1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/>
    <xf numFmtId="0" fontId="10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7" xfId="0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/>
    <xf numFmtId="2" fontId="7" fillId="0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0" fillId="0" borderId="7" xfId="0" applyFill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2" fontId="0" fillId="0" borderId="0" xfId="0" applyNumberFormat="1" applyFill="1"/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R54"/>
  <sheetViews>
    <sheetView tabSelected="1" topLeftCell="D4" workbookViewId="0">
      <selection activeCell="O15" sqref="O15"/>
    </sheetView>
  </sheetViews>
  <sheetFormatPr defaultColWidth="10.7109375" defaultRowHeight="10.199999999999999" x14ac:dyDescent="0.2"/>
  <cols>
    <col min="1" max="1" width="13" customWidth="1"/>
    <col min="2" max="2" width="24.5703125" customWidth="1"/>
    <col min="3" max="4" width="10.42578125" customWidth="1"/>
    <col min="5" max="5" width="8.7109375" customWidth="1"/>
    <col min="6" max="6" width="8.28515625" customWidth="1"/>
    <col min="7" max="7" width="7.28515625" customWidth="1"/>
    <col min="8" max="8" width="7.140625" customWidth="1"/>
    <col min="9" max="9" width="8.42578125" customWidth="1"/>
    <col min="10" max="10" width="6.42578125" customWidth="1"/>
    <col min="11" max="11" width="12.28515625" customWidth="1"/>
    <col min="12" max="12" width="10.140625" customWidth="1"/>
    <col min="13" max="13" width="12.7109375" customWidth="1"/>
    <col min="14" max="14" width="13" style="16" customWidth="1"/>
    <col min="15" max="15" width="15.28515625" style="16" customWidth="1"/>
    <col min="16" max="16" width="15.85546875" style="16" customWidth="1"/>
    <col min="17" max="17" width="10.42578125" style="16" customWidth="1"/>
    <col min="18" max="18" width="10.42578125" style="43" customWidth="1"/>
    <col min="19" max="24" width="10.42578125" customWidth="1"/>
  </cols>
  <sheetData>
    <row r="1" spans="1:18" ht="63.6" customHeight="1" x14ac:dyDescent="0.25">
      <c r="L1" s="3" t="s">
        <v>0</v>
      </c>
      <c r="M1" s="3"/>
    </row>
    <row r="2" spans="1:18" ht="12.75" customHeight="1" x14ac:dyDescent="0.25">
      <c r="B2" s="1" t="s">
        <v>1</v>
      </c>
      <c r="L2" s="3" t="s">
        <v>2</v>
      </c>
      <c r="M2" s="3"/>
    </row>
    <row r="3" spans="1:18" ht="12.75" customHeight="1" x14ac:dyDescent="0.25">
      <c r="B3" s="1" t="s">
        <v>14</v>
      </c>
      <c r="L3" s="3" t="s">
        <v>3</v>
      </c>
      <c r="M3" s="3"/>
    </row>
    <row r="4" spans="1:18" ht="15.6" customHeight="1" x14ac:dyDescent="0.25">
      <c r="B4" s="2" t="s">
        <v>15</v>
      </c>
      <c r="L4" s="3" t="s">
        <v>4</v>
      </c>
      <c r="M4" s="3"/>
    </row>
    <row r="5" spans="1:18" ht="30" customHeight="1" x14ac:dyDescent="0.2"/>
    <row r="6" spans="1:18" ht="12.75" customHeight="1" x14ac:dyDescent="0.3">
      <c r="B6" s="44" t="s">
        <v>38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"/>
    </row>
    <row r="7" spans="1:18" ht="12.75" customHeight="1" x14ac:dyDescent="0.25">
      <c r="A7" s="5" t="s">
        <v>16</v>
      </c>
      <c r="B7" s="6" t="s">
        <v>17</v>
      </c>
      <c r="C7" s="7" t="s">
        <v>9</v>
      </c>
      <c r="D7" s="45" t="s">
        <v>10</v>
      </c>
      <c r="E7" s="45"/>
      <c r="F7" s="45"/>
      <c r="G7" s="45"/>
      <c r="H7" s="45"/>
      <c r="I7" s="45"/>
      <c r="J7" s="45"/>
      <c r="K7" s="45"/>
      <c r="L7" s="7" t="s">
        <v>11</v>
      </c>
      <c r="M7" s="8" t="s">
        <v>18</v>
      </c>
      <c r="N7" s="27" t="s">
        <v>5</v>
      </c>
      <c r="O7" s="27" t="s">
        <v>6</v>
      </c>
      <c r="P7" s="27" t="s">
        <v>7</v>
      </c>
      <c r="Q7" s="27" t="s">
        <v>8</v>
      </c>
    </row>
    <row r="8" spans="1:18" ht="28.5" customHeight="1" x14ac:dyDescent="0.25">
      <c r="A8" s="9" t="s">
        <v>19</v>
      </c>
      <c r="B8" s="32" t="s">
        <v>52</v>
      </c>
      <c r="C8" s="26">
        <v>1073</v>
      </c>
      <c r="D8" s="49" t="s">
        <v>55</v>
      </c>
      <c r="E8" s="49"/>
      <c r="F8" s="49"/>
      <c r="G8" s="49"/>
      <c r="H8" s="49"/>
      <c r="I8" s="49"/>
      <c r="J8" s="49"/>
      <c r="K8" s="49"/>
      <c r="L8" s="14">
        <v>170</v>
      </c>
      <c r="M8" s="75" t="s">
        <v>64</v>
      </c>
      <c r="N8" s="33">
        <v>26.93</v>
      </c>
      <c r="O8" s="33">
        <v>18</v>
      </c>
      <c r="P8" s="33">
        <v>29.99</v>
      </c>
      <c r="Q8" s="33">
        <v>390.5</v>
      </c>
    </row>
    <row r="9" spans="1:18" ht="15" customHeight="1" x14ac:dyDescent="0.25">
      <c r="A9" s="9" t="s">
        <v>20</v>
      </c>
      <c r="B9" s="32" t="s">
        <v>53</v>
      </c>
      <c r="C9" s="26">
        <v>902</v>
      </c>
      <c r="D9" s="46" t="s">
        <v>56</v>
      </c>
      <c r="E9" s="46"/>
      <c r="F9" s="46"/>
      <c r="G9" s="46"/>
      <c r="H9" s="46"/>
      <c r="I9" s="46"/>
      <c r="J9" s="46"/>
      <c r="K9" s="46"/>
      <c r="L9" s="14">
        <v>20</v>
      </c>
      <c r="M9" s="76"/>
      <c r="N9" s="33">
        <v>1.42</v>
      </c>
      <c r="O9" s="33">
        <v>1</v>
      </c>
      <c r="P9" s="33">
        <v>11.04</v>
      </c>
      <c r="Q9" s="33">
        <v>59</v>
      </c>
    </row>
    <row r="10" spans="1:18" ht="24" x14ac:dyDescent="0.25">
      <c r="A10" s="9"/>
      <c r="B10" s="32" t="s">
        <v>54</v>
      </c>
      <c r="C10" s="26">
        <v>769</v>
      </c>
      <c r="D10" s="46" t="s">
        <v>39</v>
      </c>
      <c r="E10" s="46"/>
      <c r="F10" s="46"/>
      <c r="G10" s="46"/>
      <c r="H10" s="46"/>
      <c r="I10" s="46"/>
      <c r="J10" s="46"/>
      <c r="K10" s="46"/>
      <c r="L10" s="14">
        <v>100</v>
      </c>
      <c r="M10" s="76"/>
      <c r="N10" s="33">
        <v>7.82</v>
      </c>
      <c r="O10" s="33">
        <v>13</v>
      </c>
      <c r="P10" s="33">
        <v>61.66</v>
      </c>
      <c r="Q10" s="33">
        <v>397.6</v>
      </c>
    </row>
    <row r="11" spans="1:18" s="31" customFormat="1" ht="13.2" x14ac:dyDescent="0.25">
      <c r="A11" s="9"/>
      <c r="B11" s="32" t="s">
        <v>31</v>
      </c>
      <c r="C11" s="26">
        <v>828</v>
      </c>
      <c r="D11" s="58" t="s">
        <v>57</v>
      </c>
      <c r="E11" s="59"/>
      <c r="F11" s="59"/>
      <c r="G11" s="59"/>
      <c r="H11" s="59"/>
      <c r="I11" s="59"/>
      <c r="J11" s="59"/>
      <c r="K11" s="60"/>
      <c r="L11" s="14">
        <v>200</v>
      </c>
      <c r="M11" s="76"/>
      <c r="N11" s="33"/>
      <c r="O11" s="33"/>
      <c r="P11" s="33">
        <v>19.96</v>
      </c>
      <c r="Q11" s="25">
        <v>79.8</v>
      </c>
      <c r="R11" s="43"/>
    </row>
    <row r="12" spans="1:18" s="31" customFormat="1" ht="13.2" x14ac:dyDescent="0.25">
      <c r="A12" s="9"/>
      <c r="B12" s="32" t="s">
        <v>37</v>
      </c>
      <c r="C12" s="26">
        <v>1147</v>
      </c>
      <c r="D12" s="58" t="s">
        <v>58</v>
      </c>
      <c r="E12" s="59"/>
      <c r="F12" s="59"/>
      <c r="G12" s="59"/>
      <c r="H12" s="59"/>
      <c r="I12" s="59"/>
      <c r="J12" s="59"/>
      <c r="K12" s="60"/>
      <c r="L12" s="14">
        <v>20</v>
      </c>
      <c r="M12" s="76"/>
      <c r="N12" s="33">
        <v>1.17</v>
      </c>
      <c r="O12" s="33"/>
      <c r="P12" s="33">
        <v>8.89</v>
      </c>
      <c r="Q12" s="33">
        <v>42</v>
      </c>
      <c r="R12" s="43"/>
    </row>
    <row r="13" spans="1:18" ht="13.2" x14ac:dyDescent="0.25">
      <c r="A13" s="9"/>
      <c r="B13" s="10"/>
      <c r="C13" s="26"/>
      <c r="D13" s="48" t="s">
        <v>28</v>
      </c>
      <c r="E13" s="48"/>
      <c r="F13" s="48"/>
      <c r="G13" s="48"/>
      <c r="H13" s="48"/>
      <c r="I13" s="48"/>
      <c r="J13" s="48"/>
      <c r="K13" s="48"/>
      <c r="L13" s="12">
        <f>L8+L9+L10+L11+L12</f>
        <v>510</v>
      </c>
      <c r="M13" s="77"/>
      <c r="N13" s="21">
        <f>N9+N8+N10+N11+N12</f>
        <v>37.340000000000003</v>
      </c>
      <c r="O13" s="21">
        <f>O8+O9+O10+O11+O12</f>
        <v>32</v>
      </c>
      <c r="P13" s="21">
        <f>P8+P9+P10+P11+P12</f>
        <v>131.54000000000002</v>
      </c>
      <c r="Q13" s="21">
        <f>Q8+Q9+Q10+Q11+Q12</f>
        <v>968.9</v>
      </c>
    </row>
    <row r="14" spans="1:18" s="31" customFormat="1" ht="13.2" x14ac:dyDescent="0.25">
      <c r="A14" s="17" t="s">
        <v>23</v>
      </c>
      <c r="B14" s="18" t="s">
        <v>35</v>
      </c>
      <c r="C14" s="69">
        <v>1019</v>
      </c>
      <c r="D14" s="58" t="s">
        <v>59</v>
      </c>
      <c r="E14" s="59"/>
      <c r="F14" s="59"/>
      <c r="G14" s="59"/>
      <c r="H14" s="59"/>
      <c r="I14" s="59"/>
      <c r="J14" s="59"/>
      <c r="K14" s="60"/>
      <c r="L14" s="38">
        <v>200</v>
      </c>
      <c r="M14" s="75" t="s">
        <v>65</v>
      </c>
      <c r="N14" s="25">
        <v>2.0499999999999998</v>
      </c>
      <c r="O14" s="25">
        <v>4</v>
      </c>
      <c r="P14" s="25">
        <v>17.84</v>
      </c>
      <c r="Q14" s="25">
        <v>117.8</v>
      </c>
      <c r="R14" s="43"/>
    </row>
    <row r="15" spans="1:18" s="31" customFormat="1" ht="13.2" x14ac:dyDescent="0.25">
      <c r="A15" s="17"/>
      <c r="B15" s="32" t="s">
        <v>37</v>
      </c>
      <c r="C15" s="69">
        <v>943</v>
      </c>
      <c r="D15" s="58" t="s">
        <v>60</v>
      </c>
      <c r="E15" s="59"/>
      <c r="F15" s="59"/>
      <c r="G15" s="59"/>
      <c r="H15" s="59"/>
      <c r="I15" s="59"/>
      <c r="J15" s="59"/>
      <c r="K15" s="60"/>
      <c r="L15" s="38">
        <v>10</v>
      </c>
      <c r="M15" s="76"/>
      <c r="N15" s="25">
        <v>1.2</v>
      </c>
      <c r="O15" s="25"/>
      <c r="P15" s="25">
        <v>7.75</v>
      </c>
      <c r="Q15" s="25">
        <v>37</v>
      </c>
      <c r="R15" s="43"/>
    </row>
    <row r="16" spans="1:18" s="31" customFormat="1" ht="27" customHeight="1" x14ac:dyDescent="0.25">
      <c r="A16" s="17"/>
      <c r="B16" s="74" t="s">
        <v>34</v>
      </c>
      <c r="C16" s="73">
        <v>645</v>
      </c>
      <c r="D16" s="70" t="s">
        <v>61</v>
      </c>
      <c r="E16" s="71"/>
      <c r="F16" s="71"/>
      <c r="G16" s="71"/>
      <c r="H16" s="71"/>
      <c r="I16" s="71"/>
      <c r="J16" s="71"/>
      <c r="K16" s="72"/>
      <c r="L16" s="38">
        <v>80</v>
      </c>
      <c r="M16" s="76"/>
      <c r="N16" s="25">
        <v>6.07</v>
      </c>
      <c r="O16" s="25">
        <v>7</v>
      </c>
      <c r="P16" s="25">
        <v>2.29</v>
      </c>
      <c r="Q16" s="25">
        <v>101.1</v>
      </c>
      <c r="R16" s="43"/>
    </row>
    <row r="17" spans="1:18" s="31" customFormat="1" ht="13.2" x14ac:dyDescent="0.25">
      <c r="A17" s="17"/>
      <c r="B17" s="18" t="s">
        <v>30</v>
      </c>
      <c r="C17" s="69">
        <v>516</v>
      </c>
      <c r="D17" s="58" t="s">
        <v>62</v>
      </c>
      <c r="E17" s="59"/>
      <c r="F17" s="59"/>
      <c r="G17" s="59"/>
      <c r="H17" s="59"/>
      <c r="I17" s="59"/>
      <c r="J17" s="59"/>
      <c r="K17" s="60"/>
      <c r="L17" s="38">
        <v>150</v>
      </c>
      <c r="M17" s="76"/>
      <c r="N17" s="25">
        <v>5.92</v>
      </c>
      <c r="O17" s="25">
        <v>5</v>
      </c>
      <c r="P17" s="25">
        <v>35.96</v>
      </c>
      <c r="Q17" s="25">
        <v>212</v>
      </c>
      <c r="R17" s="43"/>
    </row>
    <row r="18" spans="1:18" s="31" customFormat="1" ht="13.2" x14ac:dyDescent="0.25">
      <c r="A18" s="17"/>
      <c r="B18" s="18" t="s">
        <v>31</v>
      </c>
      <c r="C18" s="69">
        <v>1188</v>
      </c>
      <c r="D18" s="58" t="s">
        <v>63</v>
      </c>
      <c r="E18" s="59"/>
      <c r="F18" s="59"/>
      <c r="G18" s="59"/>
      <c r="H18" s="59"/>
      <c r="I18" s="59"/>
      <c r="J18" s="59"/>
      <c r="K18" s="60"/>
      <c r="L18" s="38">
        <v>200</v>
      </c>
      <c r="M18" s="76"/>
      <c r="N18" s="25"/>
      <c r="O18" s="25"/>
      <c r="P18" s="25">
        <v>8.98</v>
      </c>
      <c r="Q18" s="25">
        <v>35.9</v>
      </c>
      <c r="R18" s="43"/>
    </row>
    <row r="19" spans="1:18" s="31" customFormat="1" ht="13.2" x14ac:dyDescent="0.25">
      <c r="A19" s="17"/>
      <c r="B19" s="32" t="s">
        <v>37</v>
      </c>
      <c r="C19" s="69">
        <v>1147</v>
      </c>
      <c r="D19" s="58" t="s">
        <v>13</v>
      </c>
      <c r="E19" s="59"/>
      <c r="F19" s="59"/>
      <c r="G19" s="59"/>
      <c r="H19" s="59"/>
      <c r="I19" s="59"/>
      <c r="J19" s="59"/>
      <c r="K19" s="60"/>
      <c r="L19" s="38">
        <v>20</v>
      </c>
      <c r="M19" s="76"/>
      <c r="N19" s="25">
        <v>1.17</v>
      </c>
      <c r="O19" s="25"/>
      <c r="P19" s="25">
        <v>8.89</v>
      </c>
      <c r="Q19" s="25">
        <v>42</v>
      </c>
      <c r="R19" s="43"/>
    </row>
    <row r="20" spans="1:18" s="31" customFormat="1" ht="13.2" x14ac:dyDescent="0.25">
      <c r="A20" s="17"/>
      <c r="B20" s="18"/>
      <c r="C20" s="69"/>
      <c r="D20" s="50" t="s">
        <v>26</v>
      </c>
      <c r="E20" s="51"/>
      <c r="F20" s="51"/>
      <c r="G20" s="51"/>
      <c r="H20" s="51"/>
      <c r="I20" s="51"/>
      <c r="J20" s="51"/>
      <c r="K20" s="54"/>
      <c r="L20" s="12">
        <f>L19+L18+L17+L16+L15+L14</f>
        <v>660</v>
      </c>
      <c r="M20" s="77"/>
      <c r="N20" s="21">
        <f>N19+N17+N16+N15+N14</f>
        <v>16.41</v>
      </c>
      <c r="O20" s="21">
        <f>O17+O16+O14</f>
        <v>16</v>
      </c>
      <c r="P20" s="21">
        <f>P19+P18+P17+P16+P15+P14</f>
        <v>81.709999999999994</v>
      </c>
      <c r="Q20" s="21">
        <f>Q19+Q18+Q17+Q16+Q15+Q14</f>
        <v>545.79999999999995</v>
      </c>
      <c r="R20" s="43"/>
    </row>
    <row r="21" spans="1:18" ht="12.75" customHeight="1" x14ac:dyDescent="0.25">
      <c r="A21" s="15" t="s">
        <v>19</v>
      </c>
      <c r="B21" s="29"/>
      <c r="C21" s="26"/>
      <c r="D21" s="46"/>
      <c r="E21" s="46"/>
      <c r="F21" s="46"/>
      <c r="G21" s="46"/>
      <c r="H21" s="46"/>
      <c r="I21" s="46"/>
      <c r="J21" s="46"/>
      <c r="K21" s="46"/>
      <c r="L21" s="30"/>
      <c r="M21" s="28"/>
      <c r="N21" s="25"/>
      <c r="O21" s="25"/>
      <c r="P21" s="25"/>
      <c r="Q21" s="24"/>
    </row>
    <row r="22" spans="1:18" ht="12.75" customHeight="1" x14ac:dyDescent="0.25">
      <c r="A22" s="9" t="s">
        <v>21</v>
      </c>
      <c r="B22" s="29"/>
      <c r="C22" s="26"/>
      <c r="D22" s="46"/>
      <c r="E22" s="46"/>
      <c r="F22" s="46"/>
      <c r="G22" s="46"/>
      <c r="H22" s="46"/>
      <c r="I22" s="46"/>
      <c r="J22" s="46"/>
      <c r="K22" s="46"/>
      <c r="L22" s="30"/>
      <c r="M22" s="28"/>
      <c r="N22" s="25"/>
      <c r="O22" s="25"/>
      <c r="P22" s="25"/>
      <c r="Q22" s="24"/>
    </row>
    <row r="23" spans="1:18" ht="15" customHeight="1" x14ac:dyDescent="0.25">
      <c r="A23" s="9"/>
      <c r="B23" s="29"/>
      <c r="C23" s="26"/>
      <c r="D23" s="46"/>
      <c r="E23" s="46"/>
      <c r="F23" s="46"/>
      <c r="G23" s="46"/>
      <c r="H23" s="46"/>
      <c r="I23" s="46"/>
      <c r="J23" s="46"/>
      <c r="K23" s="46"/>
      <c r="L23" s="30"/>
      <c r="M23" s="28"/>
      <c r="N23" s="25"/>
      <c r="O23" s="25"/>
      <c r="P23" s="25"/>
      <c r="Q23" s="24"/>
    </row>
    <row r="24" spans="1:18" ht="12.75" customHeight="1" x14ac:dyDescent="0.25">
      <c r="A24" s="9"/>
      <c r="B24" s="29"/>
      <c r="C24" s="26"/>
      <c r="D24" s="46"/>
      <c r="E24" s="46"/>
      <c r="F24" s="46"/>
      <c r="G24" s="46"/>
      <c r="H24" s="46"/>
      <c r="I24" s="46"/>
      <c r="J24" s="46"/>
      <c r="K24" s="46"/>
      <c r="L24" s="30"/>
      <c r="M24" s="28"/>
      <c r="N24" s="25"/>
      <c r="O24" s="25"/>
      <c r="P24" s="25"/>
      <c r="Q24" s="24"/>
    </row>
    <row r="25" spans="1:18" ht="12.75" customHeight="1" x14ac:dyDescent="0.25">
      <c r="A25" s="9"/>
      <c r="B25" s="10"/>
      <c r="C25" s="13"/>
      <c r="D25" s="47" t="s">
        <v>28</v>
      </c>
      <c r="E25" s="47"/>
      <c r="F25" s="47"/>
      <c r="G25" s="47"/>
      <c r="H25" s="47"/>
      <c r="I25" s="47"/>
      <c r="J25" s="47"/>
      <c r="K25" s="47"/>
      <c r="L25" s="12">
        <f>L21+L22+L23+L24</f>
        <v>0</v>
      </c>
      <c r="M25" s="12">
        <f>M21+M22+M23+M24</f>
        <v>0</v>
      </c>
      <c r="N25" s="25">
        <v>0</v>
      </c>
      <c r="O25" s="21">
        <v>0</v>
      </c>
      <c r="P25" s="21">
        <v>0</v>
      </c>
      <c r="Q25" s="19">
        <v>0</v>
      </c>
    </row>
    <row r="26" spans="1:18" ht="12.75" customHeight="1" x14ac:dyDescent="0.25">
      <c r="A26" s="52"/>
      <c r="B26" s="52"/>
      <c r="C26" s="52"/>
      <c r="D26" s="53"/>
      <c r="E26" s="53"/>
      <c r="F26" s="53"/>
      <c r="G26" s="53"/>
      <c r="H26" s="53"/>
      <c r="I26" s="53"/>
      <c r="J26" s="53"/>
      <c r="K26" s="53"/>
      <c r="L26" s="52"/>
      <c r="M26" s="28"/>
      <c r="N26" s="21"/>
      <c r="O26" s="21"/>
      <c r="P26" s="21"/>
      <c r="Q26" s="21"/>
    </row>
    <row r="27" spans="1:18" ht="12.75" customHeight="1" x14ac:dyDescent="0.25">
      <c r="A27" s="61" t="s">
        <v>22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63"/>
      <c r="O27" s="63"/>
      <c r="P27" s="63"/>
      <c r="Q27" s="64"/>
    </row>
    <row r="28" spans="1:18" ht="12.75" customHeight="1" x14ac:dyDescent="0.25">
      <c r="A28" s="11" t="s">
        <v>19</v>
      </c>
      <c r="B28" s="32" t="s">
        <v>29</v>
      </c>
      <c r="C28" s="26">
        <v>1013</v>
      </c>
      <c r="D28" s="46" t="s">
        <v>49</v>
      </c>
      <c r="E28" s="46"/>
      <c r="F28" s="46"/>
      <c r="G28" s="46"/>
      <c r="H28" s="46"/>
      <c r="I28" s="46"/>
      <c r="J28" s="46"/>
      <c r="K28" s="46"/>
      <c r="L28" s="14">
        <v>250</v>
      </c>
      <c r="M28" s="20">
        <v>14.91</v>
      </c>
      <c r="N28" s="25"/>
      <c r="O28" s="25">
        <v>5</v>
      </c>
      <c r="P28" s="25">
        <v>26.56</v>
      </c>
      <c r="Q28" s="25">
        <v>166.8</v>
      </c>
    </row>
    <row r="29" spans="1:18" ht="21.6" customHeight="1" x14ac:dyDescent="0.25">
      <c r="A29" s="9"/>
      <c r="B29" s="32" t="s">
        <v>50</v>
      </c>
      <c r="C29" s="26">
        <v>769</v>
      </c>
      <c r="D29" s="46" t="s">
        <v>39</v>
      </c>
      <c r="E29" s="46"/>
      <c r="F29" s="46"/>
      <c r="G29" s="46"/>
      <c r="H29" s="46"/>
      <c r="I29" s="46"/>
      <c r="J29" s="46"/>
      <c r="K29" s="46"/>
      <c r="L29" s="14">
        <v>75</v>
      </c>
      <c r="M29" s="20">
        <v>7.68</v>
      </c>
      <c r="N29" s="25">
        <v>5.87</v>
      </c>
      <c r="O29" s="25">
        <v>10</v>
      </c>
      <c r="P29" s="25">
        <v>46.25</v>
      </c>
      <c r="Q29" s="25">
        <v>298.2</v>
      </c>
    </row>
    <row r="30" spans="1:18" ht="13.2" x14ac:dyDescent="0.25">
      <c r="A30" s="9"/>
      <c r="B30" s="32" t="s">
        <v>31</v>
      </c>
      <c r="C30" s="26">
        <v>919</v>
      </c>
      <c r="D30" s="46" t="s">
        <v>33</v>
      </c>
      <c r="E30" s="46"/>
      <c r="F30" s="46"/>
      <c r="G30" s="46"/>
      <c r="H30" s="46"/>
      <c r="I30" s="46"/>
      <c r="J30" s="46"/>
      <c r="K30" s="46"/>
      <c r="L30" s="14">
        <v>200</v>
      </c>
      <c r="M30" s="20">
        <v>10.24</v>
      </c>
      <c r="N30" s="25">
        <v>4.09</v>
      </c>
      <c r="O30" s="25">
        <v>4</v>
      </c>
      <c r="P30" s="25">
        <v>17.059999999999999</v>
      </c>
      <c r="Q30" s="25">
        <v>124.1</v>
      </c>
    </row>
    <row r="31" spans="1:18" ht="13.2" x14ac:dyDescent="0.25">
      <c r="A31" s="10"/>
      <c r="B31" s="32" t="s">
        <v>32</v>
      </c>
      <c r="C31" s="26">
        <v>894</v>
      </c>
      <c r="D31" s="46" t="s">
        <v>25</v>
      </c>
      <c r="E31" s="46"/>
      <c r="F31" s="46"/>
      <c r="G31" s="46"/>
      <c r="H31" s="46"/>
      <c r="I31" s="46"/>
      <c r="J31" s="46"/>
      <c r="K31" s="46"/>
      <c r="L31" s="38">
        <v>25</v>
      </c>
      <c r="M31" s="20">
        <v>2.17</v>
      </c>
      <c r="N31" s="25">
        <v>1.98</v>
      </c>
      <c r="O31" s="25"/>
      <c r="P31" s="25">
        <v>12.08</v>
      </c>
      <c r="Q31" s="25">
        <v>58.8</v>
      </c>
    </row>
    <row r="32" spans="1:18" ht="13.2" x14ac:dyDescent="0.25">
      <c r="A32" s="39"/>
      <c r="B32" s="50" t="s">
        <v>28</v>
      </c>
      <c r="C32" s="51"/>
      <c r="D32" s="51"/>
      <c r="E32" s="51"/>
      <c r="F32" s="51"/>
      <c r="G32" s="51"/>
      <c r="H32" s="51"/>
      <c r="I32" s="51"/>
      <c r="J32" s="51"/>
      <c r="K32" s="54"/>
      <c r="L32" s="12">
        <f>L28+L29+L30+L31</f>
        <v>550</v>
      </c>
      <c r="M32" s="12">
        <f>M28+M29+M30+M31</f>
        <v>35</v>
      </c>
      <c r="N32" s="40">
        <f>N28+N29+N30+N31</f>
        <v>11.940000000000001</v>
      </c>
      <c r="O32" s="40">
        <f>O30+O29+O28</f>
        <v>19</v>
      </c>
      <c r="P32" s="40">
        <f>P28+P29+P30+P31</f>
        <v>101.95</v>
      </c>
      <c r="Q32" s="40">
        <f>Q28+Q29+Q30+Q31</f>
        <v>647.9</v>
      </c>
    </row>
    <row r="33" spans="1:18" ht="13.2" x14ac:dyDescent="0.25">
      <c r="A33" s="11" t="s">
        <v>23</v>
      </c>
      <c r="B33" s="41" t="s">
        <v>35</v>
      </c>
      <c r="C33" s="26">
        <v>124</v>
      </c>
      <c r="D33" s="46" t="s">
        <v>43</v>
      </c>
      <c r="E33" s="46"/>
      <c r="F33" s="46"/>
      <c r="G33" s="46"/>
      <c r="H33" s="46"/>
      <c r="I33" s="46"/>
      <c r="J33" s="46"/>
      <c r="K33" s="46"/>
      <c r="L33" s="14">
        <v>260</v>
      </c>
      <c r="M33" s="20">
        <v>11.08</v>
      </c>
      <c r="N33" s="25">
        <v>1.98</v>
      </c>
      <c r="O33" s="25">
        <v>5</v>
      </c>
      <c r="P33" s="25">
        <v>9.59</v>
      </c>
      <c r="Q33" s="25">
        <v>95.9</v>
      </c>
    </row>
    <row r="34" spans="1:18" ht="13.2" x14ac:dyDescent="0.25">
      <c r="A34" s="9"/>
      <c r="B34" s="41" t="s">
        <v>34</v>
      </c>
      <c r="C34" s="26">
        <v>1070.01</v>
      </c>
      <c r="D34" s="46" t="s">
        <v>44</v>
      </c>
      <c r="E34" s="46"/>
      <c r="F34" s="46"/>
      <c r="G34" s="46"/>
      <c r="H34" s="46"/>
      <c r="I34" s="46"/>
      <c r="J34" s="46"/>
      <c r="K34" s="46"/>
      <c r="L34" s="14">
        <v>100</v>
      </c>
      <c r="M34" s="20">
        <v>34.89</v>
      </c>
      <c r="N34" s="25">
        <v>9.43</v>
      </c>
      <c r="O34" s="25">
        <v>4</v>
      </c>
      <c r="P34" s="25">
        <v>4.28</v>
      </c>
      <c r="Q34" s="25">
        <v>96.1</v>
      </c>
    </row>
    <row r="35" spans="1:18" ht="13.2" x14ac:dyDescent="0.25">
      <c r="A35" s="9"/>
      <c r="B35" s="41" t="s">
        <v>30</v>
      </c>
      <c r="C35" s="26">
        <v>516</v>
      </c>
      <c r="D35" s="46" t="s">
        <v>51</v>
      </c>
      <c r="E35" s="46"/>
      <c r="F35" s="46"/>
      <c r="G35" s="46"/>
      <c r="H35" s="46"/>
      <c r="I35" s="46"/>
      <c r="J35" s="46"/>
      <c r="K35" s="46"/>
      <c r="L35" s="14">
        <v>200</v>
      </c>
      <c r="M35" s="20">
        <v>8.18</v>
      </c>
      <c r="N35" s="25">
        <v>7.89</v>
      </c>
      <c r="O35" s="25">
        <v>7</v>
      </c>
      <c r="P35" s="25">
        <v>47.95</v>
      </c>
      <c r="Q35" s="25">
        <v>282.7</v>
      </c>
    </row>
    <row r="36" spans="1:18" ht="13.2" x14ac:dyDescent="0.25">
      <c r="A36" s="9"/>
      <c r="B36" s="41" t="s">
        <v>31</v>
      </c>
      <c r="C36" s="26">
        <v>686</v>
      </c>
      <c r="D36" s="46" t="s">
        <v>46</v>
      </c>
      <c r="E36" s="46"/>
      <c r="F36" s="46"/>
      <c r="G36" s="46"/>
      <c r="H36" s="46"/>
      <c r="I36" s="46"/>
      <c r="J36" s="46"/>
      <c r="K36" s="46"/>
      <c r="L36" s="14">
        <v>200</v>
      </c>
      <c r="M36" s="20">
        <v>5.35</v>
      </c>
      <c r="N36" s="25">
        <v>0.06</v>
      </c>
      <c r="O36" s="25"/>
      <c r="P36" s="25">
        <v>15.16</v>
      </c>
      <c r="Q36" s="25">
        <v>59.9</v>
      </c>
    </row>
    <row r="37" spans="1:18" ht="13.2" x14ac:dyDescent="0.25">
      <c r="A37" s="9"/>
      <c r="B37" s="41" t="s">
        <v>32</v>
      </c>
      <c r="C37" s="26">
        <v>897</v>
      </c>
      <c r="D37" s="46" t="s">
        <v>47</v>
      </c>
      <c r="E37" s="46"/>
      <c r="F37" s="46"/>
      <c r="G37" s="46"/>
      <c r="H37" s="46"/>
      <c r="I37" s="46"/>
      <c r="J37" s="46"/>
      <c r="K37" s="46"/>
      <c r="L37" s="14">
        <v>20</v>
      </c>
      <c r="M37" s="20">
        <v>1.84</v>
      </c>
      <c r="N37" s="25">
        <v>1.58</v>
      </c>
      <c r="O37" s="25"/>
      <c r="P37" s="25">
        <v>9.66</v>
      </c>
      <c r="Q37" s="25">
        <v>47</v>
      </c>
    </row>
    <row r="38" spans="1:18" ht="13.2" x14ac:dyDescent="0.25">
      <c r="A38" s="10"/>
      <c r="B38" s="41" t="s">
        <v>32</v>
      </c>
      <c r="C38" s="26">
        <v>1147</v>
      </c>
      <c r="D38" s="46" t="s">
        <v>13</v>
      </c>
      <c r="E38" s="46"/>
      <c r="F38" s="46"/>
      <c r="G38" s="46"/>
      <c r="H38" s="46"/>
      <c r="I38" s="46"/>
      <c r="J38" s="46"/>
      <c r="K38" s="46"/>
      <c r="L38" s="14">
        <v>20</v>
      </c>
      <c r="M38" s="20">
        <v>1.66</v>
      </c>
      <c r="N38" s="25">
        <v>1.17</v>
      </c>
      <c r="O38" s="25"/>
      <c r="P38" s="25">
        <v>8.89</v>
      </c>
      <c r="Q38" s="25">
        <v>42</v>
      </c>
    </row>
    <row r="39" spans="1:18" ht="13.2" x14ac:dyDescent="0.25">
      <c r="A39" s="10"/>
      <c r="B39" s="48" t="s">
        <v>26</v>
      </c>
      <c r="C39" s="48"/>
      <c r="D39" s="48"/>
      <c r="E39" s="48"/>
      <c r="F39" s="48"/>
      <c r="G39" s="48"/>
      <c r="H39" s="48"/>
      <c r="I39" s="48"/>
      <c r="J39" s="48"/>
      <c r="K39" s="48"/>
      <c r="L39" s="12">
        <f>L33+L34+L35+L36+L37+L38</f>
        <v>800</v>
      </c>
      <c r="M39" s="12">
        <f>M33+M34+M35+M36+M37+M38</f>
        <v>63</v>
      </c>
      <c r="N39" s="21">
        <f>N33+N34+N35+N36+N37+N38</f>
        <v>22.11</v>
      </c>
      <c r="O39" s="21">
        <f>O33+O34+O35</f>
        <v>16</v>
      </c>
      <c r="P39" s="21">
        <f>P38+P37+P36+P35+P34+P33</f>
        <v>95.53</v>
      </c>
      <c r="Q39" s="21">
        <f>Q33+Q34+Q35+Q36+Q37+Q38</f>
        <v>623.6</v>
      </c>
    </row>
    <row r="40" spans="1:18" ht="13.2" x14ac:dyDescent="0.25">
      <c r="A40" s="42"/>
      <c r="B40" s="48" t="s">
        <v>27</v>
      </c>
      <c r="C40" s="48"/>
      <c r="D40" s="48"/>
      <c r="E40" s="48"/>
      <c r="F40" s="48"/>
      <c r="G40" s="48"/>
      <c r="H40" s="48"/>
      <c r="I40" s="48"/>
      <c r="J40" s="48"/>
      <c r="K40" s="48"/>
      <c r="L40" s="22">
        <f>L39+L32</f>
        <v>1350</v>
      </c>
      <c r="M40" s="22">
        <f>M39+M32</f>
        <v>98</v>
      </c>
      <c r="N40" s="21">
        <f>N32+N39</f>
        <v>34.049999999999997</v>
      </c>
      <c r="O40" s="21">
        <f>O39+O32</f>
        <v>35</v>
      </c>
      <c r="P40" s="21">
        <f>P39+P32</f>
        <v>197.48000000000002</v>
      </c>
      <c r="Q40" s="23">
        <f>Q39+Q32</f>
        <v>1271.5</v>
      </c>
    </row>
    <row r="41" spans="1:18" ht="13.2" x14ac:dyDescent="0.25">
      <c r="A41" s="65" t="s">
        <v>24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4"/>
    </row>
    <row r="42" spans="1:18" ht="12" customHeight="1" x14ac:dyDescent="0.25">
      <c r="A42" s="11" t="s">
        <v>19</v>
      </c>
      <c r="B42" s="32" t="s">
        <v>29</v>
      </c>
      <c r="C42" s="13">
        <v>1111</v>
      </c>
      <c r="D42" s="46" t="s">
        <v>40</v>
      </c>
      <c r="E42" s="66"/>
      <c r="F42" s="66"/>
      <c r="G42" s="66"/>
      <c r="H42" s="66"/>
      <c r="I42" s="66"/>
      <c r="J42" s="66"/>
      <c r="K42" s="66"/>
      <c r="L42" s="14">
        <v>200</v>
      </c>
      <c r="M42" s="20">
        <v>20.190000000000001</v>
      </c>
      <c r="N42" s="33">
        <v>134.30000000000001</v>
      </c>
      <c r="O42" s="33">
        <v>4</v>
      </c>
      <c r="P42" s="33">
        <v>21.16</v>
      </c>
      <c r="Q42" s="33">
        <v>134.30000000000001</v>
      </c>
      <c r="R42" s="68"/>
    </row>
    <row r="43" spans="1:18" ht="24" x14ac:dyDescent="0.25">
      <c r="A43" s="9"/>
      <c r="B43" s="32" t="s">
        <v>36</v>
      </c>
      <c r="C43" s="13">
        <v>770</v>
      </c>
      <c r="D43" s="49" t="s">
        <v>41</v>
      </c>
      <c r="E43" s="67"/>
      <c r="F43" s="67"/>
      <c r="G43" s="67"/>
      <c r="H43" s="67"/>
      <c r="I43" s="67"/>
      <c r="J43" s="67"/>
      <c r="K43" s="67"/>
      <c r="L43" s="14">
        <v>75</v>
      </c>
      <c r="M43" s="20">
        <v>11.08</v>
      </c>
      <c r="N43" s="33">
        <v>311.10000000000002</v>
      </c>
      <c r="O43" s="33">
        <v>13</v>
      </c>
      <c r="P43" s="33">
        <v>43.19</v>
      </c>
      <c r="Q43" s="33">
        <v>311.10000000000002</v>
      </c>
    </row>
    <row r="44" spans="1:18" ht="13.2" x14ac:dyDescent="0.25">
      <c r="A44" s="9"/>
      <c r="B44" s="32" t="s">
        <v>31</v>
      </c>
      <c r="C44" s="13">
        <v>1110</v>
      </c>
      <c r="D44" s="46" t="s">
        <v>42</v>
      </c>
      <c r="E44" s="66"/>
      <c r="F44" s="66"/>
      <c r="G44" s="66"/>
      <c r="H44" s="66"/>
      <c r="I44" s="66"/>
      <c r="J44" s="66"/>
      <c r="K44" s="66"/>
      <c r="L44" s="14">
        <v>200</v>
      </c>
      <c r="M44" s="20">
        <v>20</v>
      </c>
      <c r="N44" s="33">
        <v>140.69999999999999</v>
      </c>
      <c r="O44" s="33">
        <v>5</v>
      </c>
      <c r="P44" s="33">
        <v>17.97</v>
      </c>
      <c r="Q44" s="33">
        <v>140.69999999999999</v>
      </c>
    </row>
    <row r="45" spans="1:18" ht="13.2" x14ac:dyDescent="0.25">
      <c r="A45" s="9"/>
      <c r="B45" s="32" t="s">
        <v>32</v>
      </c>
      <c r="C45" s="13">
        <v>894</v>
      </c>
      <c r="D45" s="46" t="s">
        <v>25</v>
      </c>
      <c r="E45" s="66"/>
      <c r="F45" s="66"/>
      <c r="G45" s="66"/>
      <c r="H45" s="66"/>
      <c r="I45" s="66"/>
      <c r="J45" s="66"/>
      <c r="K45" s="66"/>
      <c r="L45" s="14">
        <v>25</v>
      </c>
      <c r="M45" s="20">
        <v>3.73</v>
      </c>
      <c r="N45" s="33">
        <v>58.8</v>
      </c>
      <c r="O45" s="33"/>
      <c r="P45" s="33">
        <v>12.08</v>
      </c>
      <c r="Q45" s="33">
        <v>58.8</v>
      </c>
    </row>
    <row r="46" spans="1:18" ht="13.2" x14ac:dyDescent="0.25">
      <c r="A46" s="10"/>
      <c r="B46" s="48" t="s">
        <v>28</v>
      </c>
      <c r="C46" s="48"/>
      <c r="D46" s="48"/>
      <c r="E46" s="48"/>
      <c r="F46" s="48"/>
      <c r="G46" s="48"/>
      <c r="H46" s="48"/>
      <c r="I46" s="48"/>
      <c r="J46" s="48"/>
      <c r="K46" s="48"/>
      <c r="L46" s="12">
        <f>L45+L44+L43+L42</f>
        <v>500</v>
      </c>
      <c r="M46" s="34">
        <f>M42+M43+M44+M45</f>
        <v>55</v>
      </c>
      <c r="N46" s="21">
        <f>N45+N44+N43+N42</f>
        <v>644.90000000000009</v>
      </c>
      <c r="O46" s="21">
        <f>O42+O43+O44+O45</f>
        <v>22</v>
      </c>
      <c r="P46" s="35">
        <f>P42+P43+P44+P45</f>
        <v>94.399999999999991</v>
      </c>
      <c r="Q46" s="35">
        <f>Q42+Q43+Q44+Q45</f>
        <v>644.9</v>
      </c>
    </row>
    <row r="47" spans="1:18" ht="20.25" customHeight="1" x14ac:dyDescent="0.25">
      <c r="A47" s="11" t="s">
        <v>23</v>
      </c>
      <c r="B47" s="32" t="s">
        <v>35</v>
      </c>
      <c r="C47" s="36">
        <v>124</v>
      </c>
      <c r="D47" s="55" t="s">
        <v>43</v>
      </c>
      <c r="E47" s="56"/>
      <c r="F47" s="56"/>
      <c r="G47" s="56"/>
      <c r="H47" s="56"/>
      <c r="I47" s="56"/>
      <c r="J47" s="56"/>
      <c r="K47" s="57"/>
      <c r="L47" s="14" t="s">
        <v>12</v>
      </c>
      <c r="M47" s="20">
        <v>6.31</v>
      </c>
      <c r="N47" s="25">
        <v>73.7</v>
      </c>
      <c r="O47" s="25">
        <v>4</v>
      </c>
      <c r="P47" s="25">
        <v>7.38</v>
      </c>
      <c r="Q47" s="25">
        <v>73.7</v>
      </c>
    </row>
    <row r="48" spans="1:18" ht="20.25" customHeight="1" x14ac:dyDescent="0.25">
      <c r="A48" s="9"/>
      <c r="B48" s="32" t="s">
        <v>34</v>
      </c>
      <c r="C48" s="26">
        <v>1070.01</v>
      </c>
      <c r="D48" s="55" t="s">
        <v>44</v>
      </c>
      <c r="E48" s="56"/>
      <c r="F48" s="56"/>
      <c r="G48" s="56"/>
      <c r="H48" s="56"/>
      <c r="I48" s="56"/>
      <c r="J48" s="56"/>
      <c r="K48" s="57"/>
      <c r="L48" s="14">
        <v>90</v>
      </c>
      <c r="M48" s="20">
        <v>24.37</v>
      </c>
      <c r="N48" s="25">
        <v>86.5</v>
      </c>
      <c r="O48" s="25">
        <v>4</v>
      </c>
      <c r="P48" s="25">
        <v>3.86</v>
      </c>
      <c r="Q48" s="25">
        <v>86.5</v>
      </c>
    </row>
    <row r="49" spans="1:17" ht="20.25" customHeight="1" x14ac:dyDescent="0.25">
      <c r="A49" s="9"/>
      <c r="B49" s="32" t="s">
        <v>30</v>
      </c>
      <c r="C49" s="26">
        <v>512</v>
      </c>
      <c r="D49" s="55" t="s">
        <v>45</v>
      </c>
      <c r="E49" s="56"/>
      <c r="F49" s="56"/>
      <c r="G49" s="56"/>
      <c r="H49" s="56"/>
      <c r="I49" s="56"/>
      <c r="J49" s="56"/>
      <c r="K49" s="57"/>
      <c r="L49" s="14">
        <v>170</v>
      </c>
      <c r="M49" s="20">
        <v>5.7</v>
      </c>
      <c r="N49" s="25">
        <v>240.3</v>
      </c>
      <c r="O49" s="25">
        <v>5</v>
      </c>
      <c r="P49" s="25">
        <v>44.09</v>
      </c>
      <c r="Q49" s="25">
        <v>240.3</v>
      </c>
    </row>
    <row r="50" spans="1:17" ht="20.25" customHeight="1" x14ac:dyDescent="0.25">
      <c r="A50" s="9"/>
      <c r="B50" s="32" t="s">
        <v>31</v>
      </c>
      <c r="C50" s="26">
        <v>686</v>
      </c>
      <c r="D50" s="55" t="s">
        <v>46</v>
      </c>
      <c r="E50" s="56"/>
      <c r="F50" s="56"/>
      <c r="G50" s="56"/>
      <c r="H50" s="56"/>
      <c r="I50" s="56"/>
      <c r="J50" s="56"/>
      <c r="K50" s="57"/>
      <c r="L50" s="14">
        <v>200</v>
      </c>
      <c r="M50" s="20">
        <v>4</v>
      </c>
      <c r="N50" s="25">
        <v>59.9</v>
      </c>
      <c r="O50" s="25"/>
      <c r="P50" s="25">
        <v>15.16</v>
      </c>
      <c r="Q50" s="25">
        <v>59.9</v>
      </c>
    </row>
    <row r="51" spans="1:17" ht="20.25" customHeight="1" x14ac:dyDescent="0.25">
      <c r="A51" s="9"/>
      <c r="B51" s="32" t="s">
        <v>32</v>
      </c>
      <c r="C51" s="26">
        <v>897</v>
      </c>
      <c r="D51" s="55" t="s">
        <v>47</v>
      </c>
      <c r="E51" s="56"/>
      <c r="F51" s="56"/>
      <c r="G51" s="56"/>
      <c r="H51" s="56"/>
      <c r="I51" s="56"/>
      <c r="J51" s="56"/>
      <c r="K51" s="57"/>
      <c r="L51" s="14">
        <v>20</v>
      </c>
      <c r="M51" s="20">
        <v>1.38</v>
      </c>
      <c r="N51" s="25">
        <v>47</v>
      </c>
      <c r="O51" s="25"/>
      <c r="P51" s="25">
        <v>9.66</v>
      </c>
      <c r="Q51" s="25">
        <v>47</v>
      </c>
    </row>
    <row r="52" spans="1:17" ht="20.25" customHeight="1" x14ac:dyDescent="0.25">
      <c r="A52" s="10"/>
      <c r="B52" s="32" t="s">
        <v>32</v>
      </c>
      <c r="C52" s="26">
        <v>1148</v>
      </c>
      <c r="D52" s="55" t="s">
        <v>48</v>
      </c>
      <c r="E52" s="56"/>
      <c r="F52" s="56"/>
      <c r="G52" s="56"/>
      <c r="H52" s="56"/>
      <c r="I52" s="56"/>
      <c r="J52" s="56"/>
      <c r="K52" s="57"/>
      <c r="L52" s="14">
        <v>20</v>
      </c>
      <c r="M52" s="20">
        <v>1.24</v>
      </c>
      <c r="N52" s="25">
        <v>39.4</v>
      </c>
      <c r="O52" s="25"/>
      <c r="P52" s="25">
        <v>7.98</v>
      </c>
      <c r="Q52" s="25">
        <v>39.4</v>
      </c>
    </row>
    <row r="53" spans="1:17" ht="13.2" x14ac:dyDescent="0.25">
      <c r="A53" s="37"/>
      <c r="B53" s="51" t="s">
        <v>26</v>
      </c>
      <c r="C53" s="51"/>
      <c r="D53" s="51"/>
      <c r="E53" s="51"/>
      <c r="F53" s="51"/>
      <c r="G53" s="51"/>
      <c r="H53" s="51"/>
      <c r="I53" s="51"/>
      <c r="J53" s="51"/>
      <c r="K53" s="51"/>
      <c r="L53" s="22">
        <f>L47+L48+L49+L50+L51+L52</f>
        <v>700</v>
      </c>
      <c r="M53" s="12">
        <f>M47+M48+M49+M50+M51+M52</f>
        <v>43.000000000000007</v>
      </c>
      <c r="N53" s="21">
        <f>N47+N48+N49+N50+N51+N52</f>
        <v>546.79999999999995</v>
      </c>
      <c r="O53" s="21">
        <f>O47+O48+O49+O50+O51+O52</f>
        <v>13</v>
      </c>
      <c r="P53" s="21">
        <f>P47+P49+P48+P50+P51+P52</f>
        <v>88.13000000000001</v>
      </c>
      <c r="Q53" s="23">
        <f>Q47+Q48+Q49+Q50+Q51+Q52</f>
        <v>546.79999999999995</v>
      </c>
    </row>
    <row r="54" spans="1:17" ht="13.2" x14ac:dyDescent="0.25">
      <c r="A54" s="10"/>
      <c r="B54" s="50" t="s">
        <v>27</v>
      </c>
      <c r="C54" s="51"/>
      <c r="D54" s="51"/>
      <c r="E54" s="51"/>
      <c r="F54" s="51"/>
      <c r="G54" s="51"/>
      <c r="H54" s="51"/>
      <c r="I54" s="51"/>
      <c r="J54" s="51"/>
      <c r="K54" s="51"/>
      <c r="L54" s="22">
        <f>L53+L46</f>
        <v>1200</v>
      </c>
      <c r="M54" s="22">
        <f>M46+M53</f>
        <v>98</v>
      </c>
      <c r="N54" s="21">
        <f>N46+N53</f>
        <v>1191.7</v>
      </c>
      <c r="O54" s="21">
        <f>O53+O46</f>
        <v>35</v>
      </c>
      <c r="P54" s="21">
        <f>P53+P46</f>
        <v>182.53</v>
      </c>
      <c r="Q54" s="21">
        <f>Q46+Q53</f>
        <v>1191.6999999999998</v>
      </c>
    </row>
  </sheetData>
  <mergeCells count="51">
    <mergeCell ref="D19:K19"/>
    <mergeCell ref="D20:K20"/>
    <mergeCell ref="M8:M13"/>
    <mergeCell ref="M14:M20"/>
    <mergeCell ref="B46:K46"/>
    <mergeCell ref="D11:K11"/>
    <mergeCell ref="B53:K53"/>
    <mergeCell ref="A27:Q27"/>
    <mergeCell ref="A41:Q41"/>
    <mergeCell ref="D42:K42"/>
    <mergeCell ref="D43:K43"/>
    <mergeCell ref="D44:K44"/>
    <mergeCell ref="D45:K45"/>
    <mergeCell ref="D47:K47"/>
    <mergeCell ref="D48:K48"/>
    <mergeCell ref="D12:K12"/>
    <mergeCell ref="D14:K14"/>
    <mergeCell ref="D16:K16"/>
    <mergeCell ref="D17:K17"/>
    <mergeCell ref="D18:K18"/>
    <mergeCell ref="B54:K54"/>
    <mergeCell ref="A26:L26"/>
    <mergeCell ref="B40:K40"/>
    <mergeCell ref="B39:K39"/>
    <mergeCell ref="B32:K32"/>
    <mergeCell ref="D49:K49"/>
    <mergeCell ref="D50:K50"/>
    <mergeCell ref="D51:K51"/>
    <mergeCell ref="D33:K33"/>
    <mergeCell ref="D34:K34"/>
    <mergeCell ref="D35:K35"/>
    <mergeCell ref="D36:K36"/>
    <mergeCell ref="D37:K37"/>
    <mergeCell ref="D38:K38"/>
    <mergeCell ref="D52:K52"/>
    <mergeCell ref="B6:L6"/>
    <mergeCell ref="D7:K7"/>
    <mergeCell ref="D15:K15"/>
    <mergeCell ref="D31:K31"/>
    <mergeCell ref="D25:K25"/>
    <mergeCell ref="D28:K28"/>
    <mergeCell ref="D29:K29"/>
    <mergeCell ref="D30:K30"/>
    <mergeCell ref="D13:K13"/>
    <mergeCell ref="D8:K8"/>
    <mergeCell ref="D9:K9"/>
    <mergeCell ref="D10:K10"/>
    <mergeCell ref="D21:K21"/>
    <mergeCell ref="D22:K22"/>
    <mergeCell ref="D23:K23"/>
    <mergeCell ref="D24:K24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Стафян Екатерина</cp:lastModifiedBy>
  <cp:revision>1</cp:revision>
  <cp:lastPrinted>2021-05-06T08:59:24Z</cp:lastPrinted>
  <dcterms:created xsi:type="dcterms:W3CDTF">2021-05-06T08:38:53Z</dcterms:created>
  <dcterms:modified xsi:type="dcterms:W3CDTF">2021-11-15T10:47:49Z</dcterms:modified>
</cp:coreProperties>
</file>