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leonardo\Public\Технологический отдел\Меню Первоуральск Школа №21\food\"/>
    </mc:Choice>
  </mc:AlternateContent>
  <xr:revisionPtr revIDLastSave="0" documentId="13_ncr:1_{75C8717F-4838-4958-8BFA-2B3F637539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2" i="1" l="1"/>
  <c r="L87" i="1"/>
  <c r="B193" i="1"/>
  <c r="A193" i="1"/>
  <c r="L192" i="1"/>
  <c r="J192" i="1"/>
  <c r="I192" i="1"/>
  <c r="H192" i="1"/>
  <c r="G192" i="1"/>
  <c r="F192" i="1"/>
  <c r="B183" i="1"/>
  <c r="A183" i="1"/>
  <c r="L182" i="1"/>
  <c r="L193" i="1" s="1"/>
  <c r="J182" i="1"/>
  <c r="J193" i="1" s="1"/>
  <c r="I182" i="1"/>
  <c r="I193" i="1" s="1"/>
  <c r="H182" i="1"/>
  <c r="G182" i="1"/>
  <c r="G193" i="1" s="1"/>
  <c r="F182" i="1"/>
  <c r="F193" i="1" s="1"/>
  <c r="B174" i="1"/>
  <c r="A174" i="1"/>
  <c r="L173" i="1"/>
  <c r="J173" i="1"/>
  <c r="I173" i="1"/>
  <c r="H173" i="1"/>
  <c r="G173" i="1"/>
  <c r="F173" i="1"/>
  <c r="B163" i="1"/>
  <c r="A163" i="1"/>
  <c r="L162" i="1"/>
  <c r="L174" i="1" s="1"/>
  <c r="J162" i="1"/>
  <c r="J174" i="1" s="1"/>
  <c r="I162" i="1"/>
  <c r="I174" i="1" s="1"/>
  <c r="H162" i="1"/>
  <c r="G162" i="1"/>
  <c r="G174" i="1" s="1"/>
  <c r="F162" i="1"/>
  <c r="B154" i="1"/>
  <c r="A154" i="1"/>
  <c r="L153" i="1"/>
  <c r="J153" i="1"/>
  <c r="I153" i="1"/>
  <c r="H153" i="1"/>
  <c r="G153" i="1"/>
  <c r="F153" i="1"/>
  <c r="B144" i="1"/>
  <c r="A144" i="1"/>
  <c r="L143" i="1"/>
  <c r="L154" i="1" s="1"/>
  <c r="J143" i="1"/>
  <c r="I143" i="1"/>
  <c r="I154" i="1" s="1"/>
  <c r="H143" i="1"/>
  <c r="H154" i="1" s="1"/>
  <c r="G143" i="1"/>
  <c r="G154" i="1" s="1"/>
  <c r="F143" i="1"/>
  <c r="B136" i="1"/>
  <c r="A136" i="1"/>
  <c r="L135" i="1"/>
  <c r="J135" i="1"/>
  <c r="I135" i="1"/>
  <c r="H135" i="1"/>
  <c r="G135" i="1"/>
  <c r="F135" i="1"/>
  <c r="B126" i="1"/>
  <c r="A126" i="1"/>
  <c r="L125" i="1"/>
  <c r="J125" i="1"/>
  <c r="J136" i="1" s="1"/>
  <c r="I125" i="1"/>
  <c r="I136" i="1" s="1"/>
  <c r="H125" i="1"/>
  <c r="G125" i="1"/>
  <c r="G136" i="1" s="1"/>
  <c r="F125" i="1"/>
  <c r="F136" i="1" s="1"/>
  <c r="B117" i="1"/>
  <c r="A117" i="1"/>
  <c r="L116" i="1"/>
  <c r="J116" i="1"/>
  <c r="I116" i="1"/>
  <c r="H116" i="1"/>
  <c r="G116" i="1"/>
  <c r="F116" i="1"/>
  <c r="B107" i="1"/>
  <c r="A107" i="1"/>
  <c r="L106" i="1"/>
  <c r="J106" i="1"/>
  <c r="J117" i="1" s="1"/>
  <c r="I106" i="1"/>
  <c r="I117" i="1" s="1"/>
  <c r="H106" i="1"/>
  <c r="H117" i="1" s="1"/>
  <c r="G106" i="1"/>
  <c r="G117" i="1" s="1"/>
  <c r="F106" i="1"/>
  <c r="B98" i="1"/>
  <c r="A98" i="1"/>
  <c r="L97" i="1"/>
  <c r="J97" i="1"/>
  <c r="I97" i="1"/>
  <c r="H97" i="1"/>
  <c r="G97" i="1"/>
  <c r="F97" i="1"/>
  <c r="B88" i="1"/>
  <c r="A88" i="1"/>
  <c r="J87" i="1"/>
  <c r="I87" i="1"/>
  <c r="H87" i="1"/>
  <c r="H98" i="1" s="1"/>
  <c r="G87" i="1"/>
  <c r="F87" i="1"/>
  <c r="F98" i="1" s="1"/>
  <c r="B79" i="1"/>
  <c r="A79" i="1"/>
  <c r="L78" i="1"/>
  <c r="J78" i="1"/>
  <c r="I78" i="1"/>
  <c r="H78" i="1"/>
  <c r="G78" i="1"/>
  <c r="F78" i="1"/>
  <c r="B69" i="1"/>
  <c r="A69" i="1"/>
  <c r="L68" i="1"/>
  <c r="L79" i="1" s="1"/>
  <c r="J68" i="1"/>
  <c r="I68" i="1"/>
  <c r="H68" i="1"/>
  <c r="G68" i="1"/>
  <c r="F68" i="1"/>
  <c r="F79" i="1" s="1"/>
  <c r="B61" i="1"/>
  <c r="A61" i="1"/>
  <c r="L60" i="1"/>
  <c r="J60" i="1"/>
  <c r="I60" i="1"/>
  <c r="H60" i="1"/>
  <c r="G60" i="1"/>
  <c r="F60" i="1"/>
  <c r="B51" i="1"/>
  <c r="A51" i="1"/>
  <c r="L50" i="1"/>
  <c r="J50" i="1"/>
  <c r="I50" i="1"/>
  <c r="H50" i="1"/>
  <c r="G50" i="1"/>
  <c r="F50" i="1"/>
  <c r="B42" i="1"/>
  <c r="A42" i="1"/>
  <c r="L41" i="1"/>
  <c r="J41" i="1"/>
  <c r="I41" i="1"/>
  <c r="H41" i="1"/>
  <c r="G41" i="1"/>
  <c r="F41" i="1"/>
  <c r="B33" i="1"/>
  <c r="A33" i="1"/>
  <c r="L32" i="1"/>
  <c r="J32" i="1"/>
  <c r="I32" i="1"/>
  <c r="H32" i="1"/>
  <c r="G42" i="1"/>
  <c r="F32" i="1"/>
  <c r="F42" i="1" s="1"/>
  <c r="B24" i="1"/>
  <c r="A24" i="1"/>
  <c r="L23" i="1"/>
  <c r="J23" i="1"/>
  <c r="I23" i="1"/>
  <c r="H23" i="1"/>
  <c r="G23" i="1"/>
  <c r="F23" i="1"/>
  <c r="B14" i="1"/>
  <c r="A14" i="1"/>
  <c r="L13" i="1"/>
  <c r="J13" i="1"/>
  <c r="J24" i="1" s="1"/>
  <c r="I13" i="1"/>
  <c r="H13" i="1"/>
  <c r="G13" i="1"/>
  <c r="F13" i="1"/>
  <c r="F24" i="1" s="1"/>
  <c r="H174" i="1" l="1"/>
  <c r="I79" i="1"/>
  <c r="H42" i="1"/>
  <c r="I24" i="1"/>
  <c r="I61" i="1"/>
  <c r="H61" i="1"/>
  <c r="G61" i="1"/>
  <c r="F154" i="1"/>
  <c r="L136" i="1"/>
  <c r="L117" i="1"/>
  <c r="L98" i="1"/>
  <c r="G98" i="1"/>
  <c r="I98" i="1"/>
  <c r="J79" i="1"/>
  <c r="L24" i="1"/>
  <c r="J61" i="1"/>
  <c r="L42" i="1"/>
  <c r="H24" i="1"/>
  <c r="H136" i="1"/>
  <c r="J154" i="1"/>
  <c r="G79" i="1"/>
  <c r="F61" i="1"/>
  <c r="H79" i="1"/>
  <c r="J98" i="1"/>
  <c r="F174" i="1"/>
  <c r="H193" i="1"/>
  <c r="J42" i="1"/>
  <c r="F117" i="1"/>
  <c r="G24" i="1"/>
  <c r="I42" i="1"/>
  <c r="I194" i="1" s="1"/>
  <c r="L61" i="1"/>
  <c r="L194" i="1" s="1"/>
  <c r="J194" i="1" l="1"/>
  <c r="H194" i="1"/>
  <c r="F194" i="1"/>
  <c r="G194" i="1"/>
</calcChain>
</file>

<file path=xl/sharedStrings.xml><?xml version="1.0" encoding="utf-8"?>
<sst xmlns="http://schemas.openxmlformats.org/spreadsheetml/2006/main" count="399" uniqueCount="156">
  <si>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</si>
  <si>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</si>
  <si>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</si>
  <si>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</si>
  <si>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</si>
  <si>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</si>
  <si>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</si>
  <si>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</si>
  <si>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</si>
  <si>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</si>
  <si>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</si>
  <si>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</si>
  <si>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</si>
  <si>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</si>
  <si>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</si>
  <si>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</si>
  <si>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</si>
  <si>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</si>
  <si>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</si>
  <si>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</si>
  <si>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</si>
  <si>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</si>
  <si>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</si>
  <si>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</si>
  <si>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</si>
  <si>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</si>
  <si>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</si>
  <si>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</si>
  <si>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</si>
  <si>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</si>
  <si>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</si>
  <si>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</si>
  <si>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</si>
  <si>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</si>
  <si>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</si>
  <si>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</si>
  <si>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</si>
  <si>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</si>
  <si>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</si>
  <si>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лимоном</t>
  </si>
  <si>
    <t>Батон «Нарезной»</t>
  </si>
  <si>
    <t>Сертификат</t>
  </si>
  <si>
    <t>4\13</t>
  </si>
  <si>
    <t>40/2</t>
  </si>
  <si>
    <t>46/3</t>
  </si>
  <si>
    <t>Компот из вишни</t>
  </si>
  <si>
    <t>Хлеб пшеничный обогащенный</t>
  </si>
  <si>
    <t>Хлеб ржаной.</t>
  </si>
  <si>
    <t>Каша гречневая рассыпчатая</t>
  </si>
  <si>
    <t>39/3</t>
  </si>
  <si>
    <t>Масло сливочное</t>
  </si>
  <si>
    <t>37/10</t>
  </si>
  <si>
    <t>Какао с молоком</t>
  </si>
  <si>
    <t>Рис припущенный</t>
  </si>
  <si>
    <t>Каша пшенная молочная с маслом сливочным</t>
  </si>
  <si>
    <t>11\4</t>
  </si>
  <si>
    <t>Чай с молоком</t>
  </si>
  <si>
    <t>945*</t>
  </si>
  <si>
    <t>Картофельное пюре</t>
  </si>
  <si>
    <t>Суп картофельный с бобовыми</t>
  </si>
  <si>
    <t>7\10</t>
  </si>
  <si>
    <t>Суп картофельный с макаронными изделиями</t>
  </si>
  <si>
    <t>31/2</t>
  </si>
  <si>
    <t>Индейка по-строгановски</t>
  </si>
  <si>
    <t xml:space="preserve">Муниципальное автономное общеобразовательное учреждение "Лицей №21"  </t>
  </si>
  <si>
    <t>директор</t>
  </si>
  <si>
    <t>Демакова Л.Н.</t>
  </si>
  <si>
    <t>Каша  молочная рисовая с маслом сливочным</t>
  </si>
  <si>
    <t>Сыр (порция)</t>
  </si>
  <si>
    <t>Яблоки</t>
  </si>
  <si>
    <t>4/13</t>
  </si>
  <si>
    <t>29/10</t>
  </si>
  <si>
    <t>Салат из белокачанной капусты с огурцом и маслом растительным</t>
  </si>
  <si>
    <t>Суп -пюре гороховый с гренками</t>
  </si>
  <si>
    <t>Курица в "хрустящей корочке"</t>
  </si>
  <si>
    <t>Макаронные изделия отварные</t>
  </si>
  <si>
    <t>8\1</t>
  </si>
  <si>
    <t>28/2</t>
  </si>
  <si>
    <t>7/10</t>
  </si>
  <si>
    <t>Тефтили из мяса с рисом "Ежики" с соусом</t>
  </si>
  <si>
    <t xml:space="preserve">Чай </t>
  </si>
  <si>
    <t>36/8/1</t>
  </si>
  <si>
    <t>27/10</t>
  </si>
  <si>
    <t>Салат из томатов с растительным маслом</t>
  </si>
  <si>
    <t>Щи из свежей капусты, со сметаной</t>
  </si>
  <si>
    <t>Жаркое по-домашнему с курицей</t>
  </si>
  <si>
    <t>Компот из яблок</t>
  </si>
  <si>
    <t>21/1</t>
  </si>
  <si>
    <t>124</t>
  </si>
  <si>
    <t>3/8/1</t>
  </si>
  <si>
    <t>3/10</t>
  </si>
  <si>
    <t>Омлет Запеченный или паровой</t>
  </si>
  <si>
    <t>Чай</t>
  </si>
  <si>
    <t>Мандарины</t>
  </si>
  <si>
    <t>2/6</t>
  </si>
  <si>
    <t>3/13</t>
  </si>
  <si>
    <t>Салат из свежих огурцов и томатов с маслом растительным</t>
  </si>
  <si>
    <t>Борщ из свежей капусты с картофелем, со сметаной</t>
  </si>
  <si>
    <t>Биточки из мяса кур с соусом</t>
  </si>
  <si>
    <t>Напиток из шиповника</t>
  </si>
  <si>
    <t>110</t>
  </si>
  <si>
    <t>5/9</t>
  </si>
  <si>
    <t>Запеканка из творога со сгущенным молоком</t>
  </si>
  <si>
    <t>8/5</t>
  </si>
  <si>
    <t>36/10</t>
  </si>
  <si>
    <t>Салат из белокачаной капусты с морковью</t>
  </si>
  <si>
    <t>Суп-пюре из картофеля с гренками с гренками</t>
  </si>
  <si>
    <t>Бефстроганов</t>
  </si>
  <si>
    <t>Компот из сухофруктов</t>
  </si>
  <si>
    <t>6/1</t>
  </si>
  <si>
    <t>7/8</t>
  </si>
  <si>
    <t>43/3/1</t>
  </si>
  <si>
    <t>6/10</t>
  </si>
  <si>
    <t>Манник</t>
  </si>
  <si>
    <t>Салат из белокачанной капусты с морковью и растительным маслом</t>
  </si>
  <si>
    <t>Суп-лапша с курой</t>
  </si>
  <si>
    <t>Биточки из рыбы</t>
  </si>
  <si>
    <t>Компот из яблок и изюма</t>
  </si>
  <si>
    <t>22/2</t>
  </si>
  <si>
    <t>12/7</t>
  </si>
  <si>
    <t>3/3</t>
  </si>
  <si>
    <t>4/10</t>
  </si>
  <si>
    <t>Каша  молочная ассорти с маслом сливочным</t>
  </si>
  <si>
    <t>Яблоко</t>
  </si>
  <si>
    <t>17/4</t>
  </si>
  <si>
    <t>30/10</t>
  </si>
  <si>
    <t>Салат из белокачанной капусты с огурцом</t>
  </si>
  <si>
    <t>Гуляш из куринного филе</t>
  </si>
  <si>
    <t>12/8</t>
  </si>
  <si>
    <t>Бифштекс из мяса рубленный паровой с соусом</t>
  </si>
  <si>
    <t>15/8</t>
  </si>
  <si>
    <t>Салат из свежих огурцов и помидоров</t>
  </si>
  <si>
    <t>Борщ из свежей капусты, со сметаной</t>
  </si>
  <si>
    <t>Филе бедра запеченное</t>
  </si>
  <si>
    <t>2/2</t>
  </si>
  <si>
    <t>5/9/3</t>
  </si>
  <si>
    <t>Каша рисовая молочная с маслом сливочным</t>
  </si>
  <si>
    <t>Фрукт</t>
  </si>
  <si>
    <t>Винегрет</t>
  </si>
  <si>
    <t>Гуляш из мяса свинины</t>
  </si>
  <si>
    <t>49/1</t>
  </si>
  <si>
    <t>18/2</t>
  </si>
  <si>
    <t>Запеканка из творога со сгущенным молокм</t>
  </si>
  <si>
    <t>Банан</t>
  </si>
  <si>
    <t>Салат из свежих огурцов с маслом растительным</t>
  </si>
  <si>
    <t>Суп-пюре из разных овощей с гренками</t>
  </si>
  <si>
    <t>Котлета куринная "Курочка ряба"</t>
  </si>
  <si>
    <t>2/9/1</t>
  </si>
  <si>
    <t>Суп молочный с лапшой</t>
  </si>
  <si>
    <t>Хлеб с маслом и сыром</t>
  </si>
  <si>
    <t>24/2</t>
  </si>
  <si>
    <t>Салат из томатов с маслом растительным</t>
  </si>
  <si>
    <t>11/2</t>
  </si>
  <si>
    <t>9/8</t>
  </si>
  <si>
    <t>Каша гречневая рассыпчатая/ огурец свежий</t>
  </si>
  <si>
    <t>Рассольник "Ленинградский"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</si>
</sst>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12" fillId="2" borderId="2" xfId="0" applyFont="1" applyFill="1" applyBorder="1" applyAlignment="1" applyProtection="1">
      <alignment vertical="top" wrapText="1"/>
      <protection locked="0"/>
    </xf>
    <xf numFmtId="13" fontId="12" fillId="2" borderId="15" xfId="0" applyNumberFormat="1" applyFont="1" applyFill="1" applyBorder="1" applyAlignment="1" applyProtection="1">
      <alignment horizontal="center" vertical="top" wrapText="1"/>
      <protection locked="0"/>
    </xf>
    <xf numFmtId="13" fontId="1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Protection="1">
      <protection locked="0"/>
    </xf>
    <xf numFmtId="0" fontId="12" fillId="0" borderId="0" xfId="0" applyFont="1" applyAlignment="1">
      <alignment horizontal="left"/>
    </xf>
    <xf numFmtId="16" fontId="3" fillId="2" borderId="17" xfId="0" applyNumberFormat="1" applyFont="1" applyFill="1" applyBorder="1" applyAlignment="1" applyProtection="1">
      <alignment horizontal="center" vertical="top" wrapText="1"/>
      <protection locked="0"/>
    </xf>
    <xf numFmtId="16" fontId="12" fillId="2" borderId="15" xfId="0" applyNumberFormat="1" applyFont="1" applyFill="1" applyBorder="1" applyAlignment="1" applyProtection="1">
      <alignment horizontal="center" vertical="top" wrapText="1"/>
      <protection locked="0"/>
    </xf>
    <xf numFmtId="16" fontId="12" fillId="2" borderId="17" xfId="0" applyNumberFormat="1" applyFont="1" applyFill="1" applyBorder="1" applyAlignment="1" applyProtection="1">
      <alignment horizontal="center" vertical="top" wrapText="1"/>
      <protection locked="0"/>
    </xf>
    <xf numFmtId="17" fontId="12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" fillId="0" borderId="2" xfId="0" applyFont="1" applyBorder="1"/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2" fontId="13" fillId="2" borderId="1" xfId="0" applyNumberFormat="1" applyFont="1" applyFill="1" applyBorder="1" applyAlignment="1" applyProtection="1">
      <alignment horizontal="center" vertical="top" wrapText="1"/>
      <protection locked="0"/>
    </xf>
    <xf numFmtId="2" fontId="13" fillId="2" borderId="15" xfId="0" applyNumberFormat="1" applyFont="1" applyFill="1" applyBorder="1" applyAlignment="1" applyProtection="1">
      <alignment horizontal="center" vertical="top" wrapText="1"/>
      <protection locked="0"/>
    </xf>
    <xf numFmtId="2" fontId="13" fillId="2" borderId="2" xfId="0" applyNumberFormat="1" applyFont="1" applyFill="1" applyBorder="1" applyAlignment="1" applyProtection="1">
      <alignment horizontal="center" vertical="top" wrapText="1"/>
      <protection locked="0"/>
    </xf>
    <xf numFmtId="2" fontId="13" fillId="2" borderId="17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/>
    <xf numFmtId="0" fontId="12" fillId="2" borderId="15" xfId="0" applyFont="1" applyFill="1" applyBorder="1" applyAlignment="1" applyProtection="1">
      <alignment horizontal="center" vertical="top" wrapText="1"/>
      <protection locked="0"/>
    </xf>
    <xf numFmtId="0" fontId="3" fillId="4" borderId="0" xfId="0" applyFont="1" applyFill="1"/>
    <xf numFmtId="0" fontId="3" fillId="4" borderId="2" xfId="0" applyFont="1" applyFill="1" applyBorder="1" applyAlignment="1">
      <alignment horizontal="center"/>
    </xf>
    <xf numFmtId="16" fontId="12" fillId="4" borderId="2" xfId="0" applyNumberFormat="1" applyFont="1" applyFill="1" applyBorder="1" applyAlignment="1">
      <alignment horizontal="center"/>
    </xf>
    <xf numFmtId="0" fontId="1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2" fillId="2" borderId="2" xfId="0" applyFont="1" applyFill="1" applyBorder="1" applyAlignment="1" applyProtection="1">
      <alignment horizontal="left"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4"/>
  <sheetViews>
    <sheetView tabSelected="1" workbookViewId="0">
      <pane xSplit="4" ySplit="5" topLeftCell="E72" activePane="bottomRight" state="frozen"/>
      <selection pane="topRight" activeCell="E1" sqref="E1"/>
      <selection pane="bottomLeft" activeCell="A6" sqref="A6"/>
      <selection pane="bottomRight" activeCell="F54" sqref="F5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1.28515625" style="2" customWidth="1"/>
    <col min="12" max="16384" width="9.140625" style="2"/>
  </cols>
  <sheetData>
    <row r="1" spans="1:12" ht="15" x14ac:dyDescent="0.25">
      <c r="A1" s="1" t="s">
        <v>7</v>
      </c>
      <c r="C1" s="70" t="s">
        <v>64</v>
      </c>
      <c r="D1" s="71"/>
      <c r="E1" s="71"/>
      <c r="F1" s="12" t="s">
        <v>16</v>
      </c>
      <c r="G1" s="2" t="s">
        <v>17</v>
      </c>
      <c r="H1" s="72" t="s">
        <v>65</v>
      </c>
      <c r="I1" s="73"/>
      <c r="J1" s="73"/>
      <c r="K1" s="73"/>
    </row>
    <row r="2" spans="1:12" ht="18" x14ac:dyDescent="0.2">
      <c r="A2" s="35" t="s">
        <v>6</v>
      </c>
      <c r="C2" s="2"/>
      <c r="G2" s="2" t="s">
        <v>18</v>
      </c>
      <c r="H2" s="72" t="s">
        <v>66</v>
      </c>
      <c r="I2" s="73"/>
      <c r="J2" s="73"/>
      <c r="K2" s="7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42" t="s">
        <v>67</v>
      </c>
      <c r="F6" s="40">
        <v>205</v>
      </c>
      <c r="G6" s="40">
        <v>8.4</v>
      </c>
      <c r="H6" s="40">
        <v>10.8</v>
      </c>
      <c r="I6" s="40">
        <v>41.4</v>
      </c>
      <c r="J6" s="40">
        <v>243.4</v>
      </c>
      <c r="K6" s="51" t="s">
        <v>49</v>
      </c>
      <c r="L6" s="60">
        <v>16.91</v>
      </c>
    </row>
    <row r="7" spans="1:12" ht="15" x14ac:dyDescent="0.25">
      <c r="A7" s="23"/>
      <c r="B7" s="15"/>
      <c r="C7" s="11"/>
      <c r="D7" s="6"/>
      <c r="E7" s="50" t="s">
        <v>68</v>
      </c>
      <c r="F7" s="43">
        <v>15</v>
      </c>
      <c r="G7" s="43">
        <v>3.94</v>
      </c>
      <c r="H7" s="43">
        <v>3.99</v>
      </c>
      <c r="I7" s="43">
        <v>0</v>
      </c>
      <c r="J7" s="43">
        <v>52.29</v>
      </c>
      <c r="K7" s="52" t="s">
        <v>70</v>
      </c>
      <c r="L7" s="43">
        <v>18.12</v>
      </c>
    </row>
    <row r="8" spans="1:12" ht="15" x14ac:dyDescent="0.25">
      <c r="A8" s="23"/>
      <c r="B8" s="15"/>
      <c r="C8" s="11"/>
      <c r="D8" s="7" t="s">
        <v>22</v>
      </c>
      <c r="E8" s="42" t="s">
        <v>39</v>
      </c>
      <c r="F8" s="43">
        <v>200</v>
      </c>
      <c r="G8" s="43">
        <v>0.12</v>
      </c>
      <c r="H8" s="43">
        <v>0.02</v>
      </c>
      <c r="I8" s="43">
        <v>9.83</v>
      </c>
      <c r="J8" s="43">
        <v>38.659999999999997</v>
      </c>
      <c r="K8" s="44" t="s">
        <v>71</v>
      </c>
      <c r="L8" s="43">
        <v>15</v>
      </c>
    </row>
    <row r="9" spans="1:12" ht="15" x14ac:dyDescent="0.25">
      <c r="A9" s="23"/>
      <c r="B9" s="15"/>
      <c r="C9" s="11"/>
      <c r="D9" s="7" t="s">
        <v>23</v>
      </c>
      <c r="E9" s="42" t="s">
        <v>40</v>
      </c>
      <c r="F9" s="43">
        <v>30</v>
      </c>
      <c r="G9" s="43">
        <v>2.31</v>
      </c>
      <c r="H9" s="43">
        <v>0.9</v>
      </c>
      <c r="I9" s="43">
        <v>15.99</v>
      </c>
      <c r="J9" s="43">
        <v>80.86</v>
      </c>
      <c r="K9" s="44" t="s">
        <v>41</v>
      </c>
      <c r="L9" s="43">
        <v>4</v>
      </c>
    </row>
    <row r="10" spans="1:12" ht="15" x14ac:dyDescent="0.25">
      <c r="A10" s="23"/>
      <c r="B10" s="15"/>
      <c r="C10" s="11"/>
      <c r="D10" s="7" t="s">
        <v>24</v>
      </c>
      <c r="E10" s="42" t="s">
        <v>69</v>
      </c>
      <c r="F10" s="43">
        <v>150</v>
      </c>
      <c r="G10" s="43">
        <v>0.6</v>
      </c>
      <c r="H10" s="43">
        <v>0.6</v>
      </c>
      <c r="I10" s="43">
        <v>17.399999999999999</v>
      </c>
      <c r="J10" s="43">
        <v>73.02</v>
      </c>
      <c r="K10" s="44"/>
      <c r="L10" s="43">
        <v>21.49</v>
      </c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.75" thickBot="1" x14ac:dyDescent="0.3">
      <c r="A13" s="24"/>
      <c r="B13" s="17"/>
      <c r="C13" s="8"/>
      <c r="D13" s="18" t="s">
        <v>33</v>
      </c>
      <c r="E13" s="9"/>
      <c r="F13" s="19">
        <f>SUM(F6:F12)</f>
        <v>600</v>
      </c>
      <c r="G13" s="19">
        <f t="shared" ref="G13:J13" si="0">SUM(G6:G12)</f>
        <v>15.37</v>
      </c>
      <c r="H13" s="19">
        <f t="shared" si="0"/>
        <v>16.310000000000002</v>
      </c>
      <c r="I13" s="19">
        <f t="shared" si="0"/>
        <v>84.62</v>
      </c>
      <c r="J13" s="19">
        <f t="shared" si="0"/>
        <v>488.23</v>
      </c>
      <c r="K13" s="25"/>
      <c r="L13" s="19">
        <f t="shared" ref="L13" si="1">SUM(L6:L12)</f>
        <v>75.52</v>
      </c>
    </row>
    <row r="14" spans="1:12" ht="25.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72</v>
      </c>
      <c r="F14" s="43">
        <v>60</v>
      </c>
      <c r="G14" s="61">
        <v>0.79</v>
      </c>
      <c r="H14" s="61">
        <v>3.58</v>
      </c>
      <c r="I14" s="62">
        <v>8.06</v>
      </c>
      <c r="J14" s="43">
        <v>45.8</v>
      </c>
      <c r="K14" s="44" t="s">
        <v>76</v>
      </c>
      <c r="L14" s="43">
        <v>11.37</v>
      </c>
    </row>
    <row r="15" spans="1:12" ht="15" x14ac:dyDescent="0.25">
      <c r="A15" s="23"/>
      <c r="B15" s="15"/>
      <c r="C15" s="11"/>
      <c r="D15" s="7" t="s">
        <v>27</v>
      </c>
      <c r="E15" s="42" t="s">
        <v>73</v>
      </c>
      <c r="F15" s="43">
        <v>210</v>
      </c>
      <c r="G15" s="63">
        <v>6.33</v>
      </c>
      <c r="H15" s="63">
        <v>2.0699999999999998</v>
      </c>
      <c r="I15" s="64">
        <v>14.68</v>
      </c>
      <c r="J15" s="43">
        <v>132.51</v>
      </c>
      <c r="K15" s="44" t="s">
        <v>77</v>
      </c>
      <c r="L15" s="43">
        <v>9.99</v>
      </c>
    </row>
    <row r="16" spans="1:12" ht="15" x14ac:dyDescent="0.25">
      <c r="A16" s="23"/>
      <c r="B16" s="15"/>
      <c r="C16" s="11"/>
      <c r="D16" s="7" t="s">
        <v>28</v>
      </c>
      <c r="E16" s="42" t="s">
        <v>74</v>
      </c>
      <c r="F16" s="43">
        <v>90</v>
      </c>
      <c r="G16" s="63">
        <v>10.67</v>
      </c>
      <c r="H16" s="63">
        <v>14.6</v>
      </c>
      <c r="I16" s="64">
        <v>9.56</v>
      </c>
      <c r="J16" s="43">
        <v>223.28</v>
      </c>
      <c r="K16" s="44" t="s">
        <v>43</v>
      </c>
      <c r="L16" s="43">
        <v>46.45</v>
      </c>
    </row>
    <row r="17" spans="1:12" ht="15" x14ac:dyDescent="0.25">
      <c r="A17" s="23"/>
      <c r="B17" s="15"/>
      <c r="C17" s="11"/>
      <c r="D17" s="7" t="s">
        <v>29</v>
      </c>
      <c r="E17" s="42" t="s">
        <v>75</v>
      </c>
      <c r="F17" s="43">
        <v>150</v>
      </c>
      <c r="G17" s="63">
        <v>5.3</v>
      </c>
      <c r="H17" s="63">
        <v>2.98</v>
      </c>
      <c r="I17" s="64">
        <v>34.11</v>
      </c>
      <c r="J17" s="43">
        <v>183.94</v>
      </c>
      <c r="K17" s="44" t="s">
        <v>44</v>
      </c>
      <c r="L17" s="43">
        <v>13.3</v>
      </c>
    </row>
    <row r="18" spans="1:12" ht="15" x14ac:dyDescent="0.25">
      <c r="A18" s="23"/>
      <c r="B18" s="15"/>
      <c r="C18" s="11"/>
      <c r="D18" s="7" t="s">
        <v>30</v>
      </c>
      <c r="E18" s="42" t="s">
        <v>45</v>
      </c>
      <c r="F18" s="43">
        <v>200</v>
      </c>
      <c r="G18" s="63">
        <v>0.16</v>
      </c>
      <c r="H18" s="63">
        <v>0.04</v>
      </c>
      <c r="I18" s="64">
        <v>12.2</v>
      </c>
      <c r="J18" s="43">
        <v>47.69</v>
      </c>
      <c r="K18" s="44" t="s">
        <v>78</v>
      </c>
      <c r="L18" s="43">
        <v>12</v>
      </c>
    </row>
    <row r="19" spans="1:12" ht="15" x14ac:dyDescent="0.25">
      <c r="A19" s="23"/>
      <c r="B19" s="15"/>
      <c r="C19" s="11"/>
      <c r="D19" s="7" t="s">
        <v>31</v>
      </c>
      <c r="E19" s="42" t="s">
        <v>46</v>
      </c>
      <c r="F19" s="43">
        <v>25</v>
      </c>
      <c r="G19" s="63">
        <v>1.65</v>
      </c>
      <c r="H19" s="63">
        <v>0.16</v>
      </c>
      <c r="I19" s="64">
        <v>11.73</v>
      </c>
      <c r="J19" s="43">
        <v>55.98</v>
      </c>
      <c r="K19" s="44" t="s">
        <v>41</v>
      </c>
      <c r="L19" s="43">
        <v>2</v>
      </c>
    </row>
    <row r="20" spans="1:12" ht="15" x14ac:dyDescent="0.25">
      <c r="A20" s="23"/>
      <c r="B20" s="15"/>
      <c r="C20" s="11"/>
      <c r="D20" s="7" t="s">
        <v>32</v>
      </c>
      <c r="E20" s="42" t="s">
        <v>47</v>
      </c>
      <c r="F20" s="43">
        <v>25</v>
      </c>
      <c r="G20" s="63">
        <v>1.65</v>
      </c>
      <c r="H20" s="63">
        <v>0.3</v>
      </c>
      <c r="I20" s="64">
        <v>10.43</v>
      </c>
      <c r="J20" s="43">
        <v>48.35</v>
      </c>
      <c r="K20" s="44" t="s">
        <v>41</v>
      </c>
      <c r="L20" s="43">
        <v>2</v>
      </c>
    </row>
    <row r="21" spans="1:12" ht="15" x14ac:dyDescent="0.25">
      <c r="A21" s="23"/>
      <c r="B21" s="15"/>
      <c r="C21" s="11"/>
      <c r="D21" s="53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760</v>
      </c>
      <c r="G23" s="19">
        <f t="shared" ref="G23:J23" si="2">SUM(G14:G22)</f>
        <v>26.549999999999997</v>
      </c>
      <c r="H23" s="19">
        <f t="shared" si="2"/>
        <v>23.73</v>
      </c>
      <c r="I23" s="19">
        <f t="shared" si="2"/>
        <v>100.77000000000001</v>
      </c>
      <c r="J23" s="19">
        <f t="shared" si="2"/>
        <v>737.55000000000007</v>
      </c>
      <c r="K23" s="25"/>
      <c r="L23" s="19">
        <f t="shared" ref="L23" si="3">SUM(L14:L22)</f>
        <v>97.11</v>
      </c>
    </row>
    <row r="24" spans="1:12" ht="15.75" thickBot="1" x14ac:dyDescent="0.25">
      <c r="A24" s="29">
        <f>A6</f>
        <v>1</v>
      </c>
      <c r="B24" s="30">
        <f>B6</f>
        <v>1</v>
      </c>
      <c r="C24" s="74" t="s">
        <v>4</v>
      </c>
      <c r="D24" s="75"/>
      <c r="E24" s="31"/>
      <c r="F24" s="32">
        <f>F13+F23</f>
        <v>1360</v>
      </c>
      <c r="G24" s="32">
        <f t="shared" ref="G24:J24" si="4">G13+G23</f>
        <v>41.919999999999995</v>
      </c>
      <c r="H24" s="32">
        <f t="shared" si="4"/>
        <v>40.040000000000006</v>
      </c>
      <c r="I24" s="32">
        <f t="shared" si="4"/>
        <v>185.39000000000001</v>
      </c>
      <c r="J24" s="32">
        <f t="shared" si="4"/>
        <v>1225.7800000000002</v>
      </c>
      <c r="K24" s="32"/>
      <c r="L24" s="32">
        <f t="shared" ref="L24" si="5">L13+L23</f>
        <v>172.63</v>
      </c>
    </row>
    <row r="25" spans="1:12" ht="15" x14ac:dyDescent="0.25">
      <c r="A25" s="14">
        <v>1</v>
      </c>
      <c r="B25" s="15">
        <v>2</v>
      </c>
      <c r="C25" s="22" t="s">
        <v>20</v>
      </c>
      <c r="D25" s="65"/>
      <c r="E25" s="39"/>
      <c r="F25" s="40"/>
      <c r="G25" s="40"/>
      <c r="H25" s="40"/>
      <c r="I25" s="40"/>
      <c r="J25" s="40"/>
      <c r="K25" s="66"/>
      <c r="L25" s="40"/>
    </row>
    <row r="26" spans="1:12" ht="15" x14ac:dyDescent="0.25">
      <c r="A26" s="14"/>
      <c r="B26" s="15"/>
      <c r="C26" s="11"/>
      <c r="D26" s="53" t="s">
        <v>21</v>
      </c>
      <c r="E26" s="42" t="s">
        <v>154</v>
      </c>
      <c r="F26" s="43">
        <v>170</v>
      </c>
      <c r="G26" s="43">
        <v>6.74</v>
      </c>
      <c r="H26" s="43">
        <v>1.74</v>
      </c>
      <c r="I26" s="43">
        <v>35.17</v>
      </c>
      <c r="J26" s="43">
        <v>174.02</v>
      </c>
      <c r="K26" s="44" t="s">
        <v>49</v>
      </c>
      <c r="L26" s="43">
        <v>11.03</v>
      </c>
    </row>
    <row r="27" spans="1:12" ht="15" x14ac:dyDescent="0.25">
      <c r="A27" s="14"/>
      <c r="B27" s="15"/>
      <c r="C27" s="11"/>
      <c r="D27" s="7" t="s">
        <v>28</v>
      </c>
      <c r="E27" s="42" t="s">
        <v>79</v>
      </c>
      <c r="F27" s="43">
        <v>110</v>
      </c>
      <c r="G27" s="43">
        <v>6.85</v>
      </c>
      <c r="H27" s="43">
        <v>16.75</v>
      </c>
      <c r="I27" s="43">
        <v>12.35</v>
      </c>
      <c r="J27" s="43">
        <v>236.92</v>
      </c>
      <c r="K27" s="44" t="s">
        <v>81</v>
      </c>
      <c r="L27" s="43">
        <v>50.49</v>
      </c>
    </row>
    <row r="28" spans="1:12" ht="15" x14ac:dyDescent="0.25">
      <c r="A28" s="14"/>
      <c r="B28" s="15"/>
      <c r="C28" s="11"/>
      <c r="D28" s="54" t="s">
        <v>22</v>
      </c>
      <c r="E28" s="42" t="s">
        <v>80</v>
      </c>
      <c r="F28" s="43">
        <v>200</v>
      </c>
      <c r="G28" s="43">
        <v>0.08</v>
      </c>
      <c r="H28" s="43">
        <v>0.02</v>
      </c>
      <c r="I28" s="43">
        <v>9.84</v>
      </c>
      <c r="J28" s="43">
        <v>37.799999999999997</v>
      </c>
      <c r="K28" s="44" t="s">
        <v>82</v>
      </c>
      <c r="L28" s="43">
        <v>10</v>
      </c>
    </row>
    <row r="29" spans="1:12" ht="15" x14ac:dyDescent="0.25">
      <c r="A29" s="14"/>
      <c r="B29" s="15"/>
      <c r="C29" s="11"/>
      <c r="D29" s="59" t="s">
        <v>23</v>
      </c>
      <c r="E29" s="42" t="s">
        <v>40</v>
      </c>
      <c r="F29" s="43">
        <v>25</v>
      </c>
      <c r="G29" s="43">
        <v>1.93</v>
      </c>
      <c r="H29" s="43">
        <v>0.75</v>
      </c>
      <c r="I29" s="43">
        <v>13.33</v>
      </c>
      <c r="J29" s="43">
        <v>67.38</v>
      </c>
      <c r="K29" s="44" t="s">
        <v>41</v>
      </c>
      <c r="L29" s="43">
        <v>4</v>
      </c>
    </row>
    <row r="30" spans="1:12" ht="15" x14ac:dyDescent="0.25">
      <c r="A30" s="14"/>
      <c r="B30" s="15"/>
      <c r="C30" s="11"/>
      <c r="D30" s="7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7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505</v>
      </c>
      <c r="G32" s="19">
        <f>SUM(G26:G31)</f>
        <v>15.6</v>
      </c>
      <c r="H32" s="19">
        <f t="shared" ref="H32" si="6">SUM(H25:H31)</f>
        <v>19.259999999999998</v>
      </c>
      <c r="I32" s="19">
        <f t="shared" ref="I32" si="7">SUM(I25:I31)</f>
        <v>70.69</v>
      </c>
      <c r="J32" s="19">
        <f t="shared" ref="J32:L32" si="8">SUM(J25:J31)</f>
        <v>516.12</v>
      </c>
      <c r="K32" s="25"/>
      <c r="L32" s="19">
        <f t="shared" si="8"/>
        <v>75.52000000000001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83</v>
      </c>
      <c r="F33" s="43">
        <v>60</v>
      </c>
      <c r="G33" s="43">
        <v>0.53</v>
      </c>
      <c r="H33" s="43">
        <v>3.61</v>
      </c>
      <c r="I33" s="43">
        <v>15.4</v>
      </c>
      <c r="J33" s="43">
        <v>43.29</v>
      </c>
      <c r="K33" s="44" t="s">
        <v>87</v>
      </c>
      <c r="L33" s="43">
        <v>11.1</v>
      </c>
    </row>
    <row r="34" spans="1:12" ht="15" x14ac:dyDescent="0.25">
      <c r="A34" s="14"/>
      <c r="B34" s="15"/>
      <c r="C34" s="11"/>
      <c r="D34" s="7" t="s">
        <v>27</v>
      </c>
      <c r="E34" s="42" t="s">
        <v>84</v>
      </c>
      <c r="F34" s="43">
        <v>210</v>
      </c>
      <c r="G34" s="43">
        <v>1.47</v>
      </c>
      <c r="H34" s="43">
        <v>2.84</v>
      </c>
      <c r="I34" s="43">
        <v>11.98</v>
      </c>
      <c r="J34" s="43">
        <v>120.6</v>
      </c>
      <c r="K34" s="44" t="s">
        <v>88</v>
      </c>
      <c r="L34" s="43">
        <v>7.36</v>
      </c>
    </row>
    <row r="35" spans="1:12" ht="15" x14ac:dyDescent="0.25">
      <c r="A35" s="14"/>
      <c r="B35" s="15"/>
      <c r="C35" s="11"/>
      <c r="D35" s="7" t="s">
        <v>28</v>
      </c>
      <c r="E35" s="42" t="s">
        <v>85</v>
      </c>
      <c r="F35" s="43">
        <v>250</v>
      </c>
      <c r="G35" s="43">
        <v>20.29</v>
      </c>
      <c r="H35" s="43">
        <v>20.239999999999998</v>
      </c>
      <c r="I35" s="43">
        <v>31.9</v>
      </c>
      <c r="J35" s="43">
        <v>400.6</v>
      </c>
      <c r="K35" s="44" t="s">
        <v>89</v>
      </c>
      <c r="L35" s="43">
        <v>56.58</v>
      </c>
    </row>
    <row r="36" spans="1:12" ht="15" x14ac:dyDescent="0.25">
      <c r="A36" s="14"/>
      <c r="B36" s="15"/>
      <c r="C36" s="11"/>
      <c r="D36" s="7" t="s">
        <v>30</v>
      </c>
      <c r="E36" s="42" t="s">
        <v>86</v>
      </c>
      <c r="F36" s="43">
        <v>200</v>
      </c>
      <c r="G36" s="43">
        <v>0.35</v>
      </c>
      <c r="H36" s="43">
        <v>0.35</v>
      </c>
      <c r="I36" s="43">
        <v>19.940000000000001</v>
      </c>
      <c r="J36" s="43">
        <v>79.959999999999994</v>
      </c>
      <c r="K36" s="55" t="s">
        <v>90</v>
      </c>
      <c r="L36" s="43">
        <v>18.07</v>
      </c>
    </row>
    <row r="37" spans="1:12" ht="15" x14ac:dyDescent="0.25">
      <c r="A37" s="14"/>
      <c r="B37" s="15"/>
      <c r="C37" s="11"/>
      <c r="D37" s="7" t="s">
        <v>31</v>
      </c>
      <c r="E37" s="42" t="s">
        <v>46</v>
      </c>
      <c r="F37" s="43">
        <v>25</v>
      </c>
      <c r="G37" s="43">
        <v>1.65</v>
      </c>
      <c r="H37" s="43">
        <v>0.16</v>
      </c>
      <c r="I37" s="43">
        <v>11.73</v>
      </c>
      <c r="J37" s="43">
        <v>55.98</v>
      </c>
      <c r="K37" s="44" t="s">
        <v>41</v>
      </c>
      <c r="L37" s="43">
        <v>2</v>
      </c>
    </row>
    <row r="38" spans="1:12" ht="15" x14ac:dyDescent="0.25">
      <c r="A38" s="14"/>
      <c r="B38" s="15"/>
      <c r="C38" s="11"/>
      <c r="D38" s="7" t="s">
        <v>32</v>
      </c>
      <c r="E38" s="42" t="s">
        <v>47</v>
      </c>
      <c r="F38" s="43">
        <v>25</v>
      </c>
      <c r="G38" s="43">
        <v>1.65</v>
      </c>
      <c r="H38" s="43">
        <v>0.3</v>
      </c>
      <c r="I38" s="43">
        <v>10.43</v>
      </c>
      <c r="J38" s="43">
        <v>48.35</v>
      </c>
      <c r="K38" s="44" t="s">
        <v>41</v>
      </c>
      <c r="L38" s="43">
        <v>2</v>
      </c>
    </row>
    <row r="39" spans="1:12" ht="15" x14ac:dyDescent="0.25">
      <c r="A39" s="14"/>
      <c r="B39" s="15"/>
      <c r="C39" s="11"/>
      <c r="D39" s="6"/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6"/>
      <c r="B41" s="17"/>
      <c r="C41" s="8"/>
      <c r="D41" s="18" t="s">
        <v>33</v>
      </c>
      <c r="E41" s="9"/>
      <c r="F41" s="19">
        <f>SUM(F33:F40)</f>
        <v>770</v>
      </c>
      <c r="G41" s="19">
        <f>SUM(G33:G40)</f>
        <v>25.939999999999998</v>
      </c>
      <c r="H41" s="19">
        <f>SUM(H33:H40)</f>
        <v>27.5</v>
      </c>
      <c r="I41" s="19">
        <f>SUM(I33:I40)</f>
        <v>101.38</v>
      </c>
      <c r="J41" s="19">
        <f>SUM(J33:J40)</f>
        <v>748.78000000000009</v>
      </c>
      <c r="K41" s="25"/>
      <c r="L41" s="19">
        <f>SUM(L33:L40)</f>
        <v>97.109999999999985</v>
      </c>
    </row>
    <row r="42" spans="1:12" ht="15.75" customHeight="1" thickBot="1" x14ac:dyDescent="0.25">
      <c r="A42" s="33">
        <f>A25</f>
        <v>1</v>
      </c>
      <c r="B42" s="33">
        <f>B25</f>
        <v>2</v>
      </c>
      <c r="C42" s="74" t="s">
        <v>4</v>
      </c>
      <c r="D42" s="75"/>
      <c r="E42" s="31"/>
      <c r="F42" s="32">
        <f>F32+F41</f>
        <v>1275</v>
      </c>
      <c r="G42" s="32">
        <f>G32+G41</f>
        <v>41.54</v>
      </c>
      <c r="H42" s="32">
        <f>H32+H41</f>
        <v>46.76</v>
      </c>
      <c r="I42" s="32">
        <f>I32+I41</f>
        <v>172.07</v>
      </c>
      <c r="J42" s="32">
        <f>J32+J41</f>
        <v>1264.9000000000001</v>
      </c>
      <c r="K42" s="32"/>
      <c r="L42" s="32">
        <f>L32+L41</f>
        <v>172.63</v>
      </c>
    </row>
    <row r="43" spans="1:12" ht="15" x14ac:dyDescent="0.25">
      <c r="A43" s="20">
        <v>1</v>
      </c>
      <c r="B43" s="21">
        <v>3</v>
      </c>
      <c r="C43" s="22" t="s">
        <v>20</v>
      </c>
      <c r="D43" s="5" t="s">
        <v>21</v>
      </c>
      <c r="E43" s="39" t="s">
        <v>91</v>
      </c>
      <c r="F43" s="40">
        <v>150</v>
      </c>
      <c r="G43" s="40">
        <v>10.4</v>
      </c>
      <c r="H43" s="40">
        <v>10.6</v>
      </c>
      <c r="I43" s="40">
        <v>1.7</v>
      </c>
      <c r="J43" s="40">
        <v>148</v>
      </c>
      <c r="K43" s="56" t="s">
        <v>94</v>
      </c>
      <c r="L43" s="40">
        <v>30.63</v>
      </c>
    </row>
    <row r="44" spans="1:12" ht="15" x14ac:dyDescent="0.25">
      <c r="A44" s="23"/>
      <c r="B44" s="15"/>
      <c r="C44" s="11"/>
      <c r="D44" s="6"/>
      <c r="E44" s="42" t="s">
        <v>50</v>
      </c>
      <c r="F44" s="43">
        <v>10</v>
      </c>
      <c r="G44" s="43">
        <v>0.08</v>
      </c>
      <c r="H44" s="43">
        <v>7.25</v>
      </c>
      <c r="I44" s="43">
        <v>0.13</v>
      </c>
      <c r="J44" s="43">
        <v>66.06</v>
      </c>
      <c r="K44" s="44" t="s">
        <v>95</v>
      </c>
      <c r="L44" s="43">
        <v>15.9</v>
      </c>
    </row>
    <row r="45" spans="1:12" ht="15" x14ac:dyDescent="0.25">
      <c r="A45" s="23"/>
      <c r="B45" s="15"/>
      <c r="C45" s="11"/>
      <c r="D45" s="7" t="s">
        <v>22</v>
      </c>
      <c r="E45" s="42" t="s">
        <v>92</v>
      </c>
      <c r="F45" s="43">
        <v>200</v>
      </c>
      <c r="G45" s="43">
        <v>1.03</v>
      </c>
      <c r="H45" s="43">
        <v>0.06</v>
      </c>
      <c r="I45" s="43">
        <v>32.61</v>
      </c>
      <c r="J45" s="43">
        <v>124.63</v>
      </c>
      <c r="K45" s="44" t="s">
        <v>82</v>
      </c>
      <c r="L45" s="43">
        <v>10</v>
      </c>
    </row>
    <row r="46" spans="1:12" ht="15" x14ac:dyDescent="0.25">
      <c r="A46" s="23"/>
      <c r="B46" s="15"/>
      <c r="C46" s="11"/>
      <c r="D46" s="7" t="s">
        <v>23</v>
      </c>
      <c r="E46" s="42" t="s">
        <v>40</v>
      </c>
      <c r="F46" s="43">
        <v>40</v>
      </c>
      <c r="G46" s="43">
        <v>3.08</v>
      </c>
      <c r="H46" s="43">
        <v>1.2</v>
      </c>
      <c r="I46" s="43">
        <v>21.32</v>
      </c>
      <c r="J46" s="43">
        <v>107.81</v>
      </c>
      <c r="K46" s="44" t="s">
        <v>41</v>
      </c>
      <c r="L46" s="43">
        <v>6.4</v>
      </c>
    </row>
    <row r="47" spans="1:12" ht="15" x14ac:dyDescent="0.25">
      <c r="A47" s="23"/>
      <c r="B47" s="15"/>
      <c r="C47" s="11"/>
      <c r="D47" s="7" t="s">
        <v>24</v>
      </c>
      <c r="E47" s="42" t="s">
        <v>93</v>
      </c>
      <c r="F47" s="43">
        <v>100</v>
      </c>
      <c r="G47" s="43">
        <v>1.2</v>
      </c>
      <c r="H47" s="43">
        <v>0.3</v>
      </c>
      <c r="I47" s="43">
        <v>14.1</v>
      </c>
      <c r="J47" s="43">
        <v>60.9</v>
      </c>
      <c r="K47" s="44"/>
      <c r="L47" s="43">
        <v>12.59</v>
      </c>
    </row>
    <row r="48" spans="1:12" ht="15" x14ac:dyDescent="0.25">
      <c r="A48" s="23"/>
      <c r="B48" s="15"/>
      <c r="C48" s="11"/>
      <c r="D48" s="6"/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4"/>
      <c r="B50" s="17"/>
      <c r="C50" s="8"/>
      <c r="D50" s="18" t="s">
        <v>33</v>
      </c>
      <c r="E50" s="9"/>
      <c r="F50" s="19">
        <f>SUM(F43:F49)</f>
        <v>500</v>
      </c>
      <c r="G50" s="19">
        <f t="shared" ref="G50" si="9">SUM(G43:G49)</f>
        <v>15.79</v>
      </c>
      <c r="H50" s="19">
        <f t="shared" ref="H50" si="10">SUM(H43:H49)</f>
        <v>19.41</v>
      </c>
      <c r="I50" s="19">
        <f t="shared" ref="I50" si="11">SUM(I43:I49)</f>
        <v>69.86</v>
      </c>
      <c r="J50" s="19">
        <f t="shared" ref="J50:L50" si="12">SUM(J43:J49)</f>
        <v>507.4</v>
      </c>
      <c r="K50" s="25"/>
      <c r="L50" s="19">
        <f t="shared" si="12"/>
        <v>75.52</v>
      </c>
    </row>
    <row r="51" spans="1:12" ht="25.5" x14ac:dyDescent="0.25">
      <c r="A51" s="26">
        <f>A43</f>
        <v>1</v>
      </c>
      <c r="B51" s="13">
        <f>B43</f>
        <v>3</v>
      </c>
      <c r="C51" s="10" t="s">
        <v>25</v>
      </c>
      <c r="D51" s="7" t="s">
        <v>26</v>
      </c>
      <c r="E51" s="42" t="s">
        <v>96</v>
      </c>
      <c r="F51" s="43">
        <v>60</v>
      </c>
      <c r="G51" s="43">
        <v>0.53</v>
      </c>
      <c r="H51" s="43">
        <v>3.61</v>
      </c>
      <c r="I51" s="43">
        <v>2.4</v>
      </c>
      <c r="J51" s="43">
        <v>43.29</v>
      </c>
      <c r="K51" s="57" t="s">
        <v>87</v>
      </c>
      <c r="L51" s="43">
        <v>13.75</v>
      </c>
    </row>
    <row r="52" spans="1:12" ht="15" x14ac:dyDescent="0.25">
      <c r="A52" s="23"/>
      <c r="B52" s="15"/>
      <c r="C52" s="11"/>
      <c r="D52" s="7" t="s">
        <v>27</v>
      </c>
      <c r="E52" s="42" t="s">
        <v>97</v>
      </c>
      <c r="F52" s="43">
        <v>210</v>
      </c>
      <c r="G52" s="43">
        <v>1.68</v>
      </c>
      <c r="H52" s="43">
        <v>2.4</v>
      </c>
      <c r="I52" s="43">
        <v>10.63</v>
      </c>
      <c r="J52" s="43">
        <v>105.6</v>
      </c>
      <c r="K52" s="44" t="s">
        <v>100</v>
      </c>
      <c r="L52" s="43">
        <v>9.83</v>
      </c>
    </row>
    <row r="53" spans="1:12" ht="15" x14ac:dyDescent="0.25">
      <c r="A53" s="23"/>
      <c r="B53" s="15"/>
      <c r="C53" s="11"/>
      <c r="D53" s="7" t="s">
        <v>28</v>
      </c>
      <c r="E53" s="42" t="s">
        <v>98</v>
      </c>
      <c r="F53" s="43">
        <v>120</v>
      </c>
      <c r="G53" s="43">
        <v>15.07</v>
      </c>
      <c r="H53" s="43">
        <v>14.27</v>
      </c>
      <c r="I53" s="43">
        <v>11.81</v>
      </c>
      <c r="J53" s="43">
        <v>233.16</v>
      </c>
      <c r="K53" s="44" t="s">
        <v>101</v>
      </c>
      <c r="L53" s="43">
        <v>48.5</v>
      </c>
    </row>
    <row r="54" spans="1:12" ht="15" x14ac:dyDescent="0.25">
      <c r="A54" s="23"/>
      <c r="B54" s="15"/>
      <c r="C54" s="11"/>
      <c r="D54" s="7" t="s">
        <v>29</v>
      </c>
      <c r="E54" s="42" t="s">
        <v>75</v>
      </c>
      <c r="F54" s="43">
        <v>150</v>
      </c>
      <c r="G54" s="43">
        <v>5.0999999999999996</v>
      </c>
      <c r="H54" s="43">
        <v>6.45</v>
      </c>
      <c r="I54" s="43">
        <v>34.200000000000003</v>
      </c>
      <c r="J54" s="43">
        <v>244.5</v>
      </c>
      <c r="K54" s="44" t="s">
        <v>44</v>
      </c>
      <c r="L54" s="43">
        <v>19.75</v>
      </c>
    </row>
    <row r="55" spans="1:12" ht="15" x14ac:dyDescent="0.25">
      <c r="A55" s="23"/>
      <c r="B55" s="15"/>
      <c r="C55" s="11"/>
      <c r="D55" s="7" t="s">
        <v>30</v>
      </c>
      <c r="E55" s="42" t="s">
        <v>99</v>
      </c>
      <c r="F55" s="43">
        <v>200</v>
      </c>
      <c r="G55" s="43">
        <v>0.24</v>
      </c>
      <c r="H55" s="43">
        <v>0.1</v>
      </c>
      <c r="I55" s="43">
        <v>22.8</v>
      </c>
      <c r="J55" s="43">
        <v>55.74</v>
      </c>
      <c r="K55" s="44" t="s">
        <v>51</v>
      </c>
      <c r="L55" s="43">
        <v>1.28</v>
      </c>
    </row>
    <row r="56" spans="1:12" ht="15" x14ac:dyDescent="0.25">
      <c r="A56" s="23"/>
      <c r="B56" s="15"/>
      <c r="C56" s="11"/>
      <c r="D56" s="7" t="s">
        <v>31</v>
      </c>
      <c r="E56" s="42" t="s">
        <v>46</v>
      </c>
      <c r="F56" s="43">
        <v>25</v>
      </c>
      <c r="G56" s="43">
        <v>1.65</v>
      </c>
      <c r="H56" s="43">
        <v>0.16</v>
      </c>
      <c r="I56" s="43">
        <v>11.73</v>
      </c>
      <c r="J56" s="43">
        <v>55.98</v>
      </c>
      <c r="K56" s="44" t="s">
        <v>41</v>
      </c>
      <c r="L56" s="43">
        <v>2</v>
      </c>
    </row>
    <row r="57" spans="1:12" ht="15" x14ac:dyDescent="0.25">
      <c r="A57" s="23"/>
      <c r="B57" s="15"/>
      <c r="C57" s="11"/>
      <c r="D57" s="7" t="s">
        <v>32</v>
      </c>
      <c r="E57" s="42" t="s">
        <v>47</v>
      </c>
      <c r="F57" s="43">
        <v>25</v>
      </c>
      <c r="G57" s="43">
        <v>1.65</v>
      </c>
      <c r="H57" s="43">
        <v>0.3</v>
      </c>
      <c r="I57" s="43">
        <v>10.43</v>
      </c>
      <c r="J57" s="43">
        <v>48.35</v>
      </c>
      <c r="K57" s="44" t="s">
        <v>41</v>
      </c>
      <c r="L57" s="43">
        <v>2</v>
      </c>
    </row>
    <row r="58" spans="1:12" ht="15" x14ac:dyDescent="0.25">
      <c r="A58" s="23"/>
      <c r="B58" s="15"/>
      <c r="C58" s="11"/>
      <c r="D58" s="6"/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4"/>
      <c r="B60" s="17"/>
      <c r="C60" s="8"/>
      <c r="D60" s="18" t="s">
        <v>33</v>
      </c>
      <c r="E60" s="9"/>
      <c r="F60" s="19">
        <f>SUM(F51:F59)</f>
        <v>790</v>
      </c>
      <c r="G60" s="19">
        <f t="shared" ref="G60" si="13">SUM(G51:G59)</f>
        <v>25.919999999999998</v>
      </c>
      <c r="H60" s="19">
        <f t="shared" ref="H60" si="14">SUM(H51:H59)</f>
        <v>27.290000000000003</v>
      </c>
      <c r="I60" s="19">
        <f t="shared" ref="I60" si="15">SUM(I51:I59)</f>
        <v>104</v>
      </c>
      <c r="J60" s="19">
        <f t="shared" ref="J60:L60" si="16">SUM(J51:J59)</f>
        <v>786.62</v>
      </c>
      <c r="K60" s="25"/>
      <c r="L60" s="19">
        <f t="shared" si="16"/>
        <v>97.11</v>
      </c>
    </row>
    <row r="61" spans="1:12" ht="15.75" customHeight="1" thickBot="1" x14ac:dyDescent="0.25">
      <c r="A61" s="29">
        <f>A43</f>
        <v>1</v>
      </c>
      <c r="B61" s="30">
        <f>B43</f>
        <v>3</v>
      </c>
      <c r="C61" s="74" t="s">
        <v>4</v>
      </c>
      <c r="D61" s="75"/>
      <c r="E61" s="31"/>
      <c r="F61" s="32">
        <f>F50+F60</f>
        <v>1290</v>
      </c>
      <c r="G61" s="32">
        <f t="shared" ref="G61" si="17">G50+G60</f>
        <v>41.709999999999994</v>
      </c>
      <c r="H61" s="32">
        <f t="shared" ref="H61" si="18">H50+H60</f>
        <v>46.7</v>
      </c>
      <c r="I61" s="32">
        <f t="shared" ref="I61" si="19">I50+I60</f>
        <v>173.86</v>
      </c>
      <c r="J61" s="32">
        <f t="shared" ref="J61:L61" si="20">J50+J60</f>
        <v>1294.02</v>
      </c>
      <c r="K61" s="32"/>
      <c r="L61" s="32">
        <f t="shared" si="20"/>
        <v>172.63</v>
      </c>
    </row>
    <row r="62" spans="1:12" ht="15" x14ac:dyDescent="0.25">
      <c r="A62" s="20">
        <v>1</v>
      </c>
      <c r="B62" s="21">
        <v>4</v>
      </c>
      <c r="C62" s="22" t="s">
        <v>20</v>
      </c>
      <c r="D62" s="5" t="s">
        <v>21</v>
      </c>
      <c r="E62" s="39" t="s">
        <v>102</v>
      </c>
      <c r="F62" s="40">
        <v>150</v>
      </c>
      <c r="G62" s="40">
        <v>15.24</v>
      </c>
      <c r="H62" s="40">
        <v>11.3</v>
      </c>
      <c r="I62" s="40">
        <v>14.53</v>
      </c>
      <c r="J62" s="40">
        <v>242.73</v>
      </c>
      <c r="K62" s="56" t="s">
        <v>103</v>
      </c>
      <c r="L62" s="40">
        <v>33.18</v>
      </c>
    </row>
    <row r="63" spans="1:12" ht="15" x14ac:dyDescent="0.25">
      <c r="A63" s="23"/>
      <c r="B63" s="15"/>
      <c r="C63" s="11"/>
      <c r="D63" s="7" t="s">
        <v>22</v>
      </c>
      <c r="E63" s="42" t="s">
        <v>52</v>
      </c>
      <c r="F63" s="43">
        <v>200</v>
      </c>
      <c r="G63" s="43">
        <v>3.64</v>
      </c>
      <c r="H63" s="43">
        <v>3.34</v>
      </c>
      <c r="I63" s="43">
        <v>24.1</v>
      </c>
      <c r="J63" s="43">
        <v>134.77000000000001</v>
      </c>
      <c r="K63" s="44" t="s">
        <v>104</v>
      </c>
      <c r="L63" s="43">
        <v>15</v>
      </c>
    </row>
    <row r="64" spans="1:12" ht="15" x14ac:dyDescent="0.25">
      <c r="A64" s="23"/>
      <c r="B64" s="15"/>
      <c r="C64" s="11"/>
      <c r="D64" s="7" t="s">
        <v>23</v>
      </c>
      <c r="E64" s="42" t="s">
        <v>40</v>
      </c>
      <c r="F64" s="43">
        <v>50</v>
      </c>
      <c r="G64" s="43">
        <v>3.85</v>
      </c>
      <c r="H64" s="43">
        <v>1.5</v>
      </c>
      <c r="I64" s="43">
        <v>26.65</v>
      </c>
      <c r="J64" s="43">
        <v>134.76</v>
      </c>
      <c r="K64" s="44" t="s">
        <v>41</v>
      </c>
      <c r="L64" s="43">
        <v>8</v>
      </c>
    </row>
    <row r="65" spans="1:12" ht="15" x14ac:dyDescent="0.25">
      <c r="A65" s="23"/>
      <c r="B65" s="15"/>
      <c r="C65" s="11"/>
      <c r="D65" s="7" t="s">
        <v>24</v>
      </c>
      <c r="E65" s="42" t="s">
        <v>69</v>
      </c>
      <c r="F65" s="43">
        <v>120</v>
      </c>
      <c r="G65" s="43">
        <v>0.6</v>
      </c>
      <c r="H65" s="43">
        <v>0.6</v>
      </c>
      <c r="I65" s="43">
        <v>17.399999999999999</v>
      </c>
      <c r="J65" s="43">
        <v>73.02</v>
      </c>
      <c r="K65" s="44"/>
      <c r="L65" s="43">
        <v>19.34</v>
      </c>
    </row>
    <row r="66" spans="1:12" ht="15" x14ac:dyDescent="0.25">
      <c r="A66" s="23"/>
      <c r="B66" s="15"/>
      <c r="C66" s="11"/>
      <c r="D66" s="6"/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6"/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4"/>
      <c r="B68" s="17"/>
      <c r="C68" s="8"/>
      <c r="D68" s="18" t="s">
        <v>33</v>
      </c>
      <c r="E68" s="9"/>
      <c r="F68" s="19">
        <f>SUM(F62:F67)</f>
        <v>520</v>
      </c>
      <c r="G68" s="19">
        <f>SUM(G62:G67)</f>
        <v>23.330000000000002</v>
      </c>
      <c r="H68" s="19">
        <f>SUM(H62:H67)</f>
        <v>16.740000000000002</v>
      </c>
      <c r="I68" s="19">
        <f>SUM(I62:I67)</f>
        <v>82.68</v>
      </c>
      <c r="J68" s="19">
        <f>SUM(J62:J67)</f>
        <v>585.28</v>
      </c>
      <c r="K68" s="25"/>
      <c r="L68" s="19">
        <f>SUM(L62:L67)</f>
        <v>75.52</v>
      </c>
    </row>
    <row r="69" spans="1:12" ht="15" x14ac:dyDescent="0.25">
      <c r="A69" s="26">
        <f>A62</f>
        <v>1</v>
      </c>
      <c r="B69" s="13">
        <f>B62</f>
        <v>4</v>
      </c>
      <c r="C69" s="10" t="s">
        <v>25</v>
      </c>
      <c r="D69" s="7" t="s">
        <v>26</v>
      </c>
      <c r="E69" s="42" t="s">
        <v>105</v>
      </c>
      <c r="F69" s="43">
        <v>60</v>
      </c>
      <c r="G69" s="43">
        <v>0.92</v>
      </c>
      <c r="H69" s="43">
        <v>3.58</v>
      </c>
      <c r="I69" s="43">
        <v>5.59</v>
      </c>
      <c r="J69" s="43">
        <v>55.62</v>
      </c>
      <c r="K69" s="44" t="s">
        <v>109</v>
      </c>
      <c r="L69" s="43">
        <v>6.32</v>
      </c>
    </row>
    <row r="70" spans="1:12" ht="15" x14ac:dyDescent="0.25">
      <c r="A70" s="23"/>
      <c r="B70" s="15"/>
      <c r="C70" s="11"/>
      <c r="D70" s="7" t="s">
        <v>27</v>
      </c>
      <c r="E70" s="42" t="s">
        <v>106</v>
      </c>
      <c r="F70" s="43">
        <v>210</v>
      </c>
      <c r="G70" s="43">
        <v>3.29</v>
      </c>
      <c r="H70" s="43">
        <v>4.0599999999999996</v>
      </c>
      <c r="I70" s="43">
        <v>16.68</v>
      </c>
      <c r="J70" s="43">
        <v>113.96</v>
      </c>
      <c r="K70" s="44" t="s">
        <v>62</v>
      </c>
      <c r="L70" s="43">
        <v>13.54</v>
      </c>
    </row>
    <row r="71" spans="1:12" ht="15" x14ac:dyDescent="0.25">
      <c r="A71" s="23"/>
      <c r="B71" s="15"/>
      <c r="C71" s="11"/>
      <c r="D71" s="7" t="s">
        <v>28</v>
      </c>
      <c r="E71" s="42" t="s">
        <v>107</v>
      </c>
      <c r="F71" s="43">
        <v>90</v>
      </c>
      <c r="G71" s="43">
        <v>11.58</v>
      </c>
      <c r="H71" s="43">
        <v>12.31</v>
      </c>
      <c r="I71" s="43">
        <v>5.94</v>
      </c>
      <c r="J71" s="43">
        <v>215.19</v>
      </c>
      <c r="K71" s="44" t="s">
        <v>110</v>
      </c>
      <c r="L71" s="43">
        <v>51.11</v>
      </c>
    </row>
    <row r="72" spans="1:12" ht="15" x14ac:dyDescent="0.25">
      <c r="A72" s="23"/>
      <c r="B72" s="15"/>
      <c r="C72" s="11"/>
      <c r="D72" s="7" t="s">
        <v>29</v>
      </c>
      <c r="E72" s="42" t="s">
        <v>53</v>
      </c>
      <c r="F72" s="43">
        <v>150</v>
      </c>
      <c r="G72" s="43">
        <v>3.63</v>
      </c>
      <c r="H72" s="43">
        <v>3.18</v>
      </c>
      <c r="I72" s="43">
        <v>28.26</v>
      </c>
      <c r="J72" s="43">
        <v>196.75</v>
      </c>
      <c r="K72" s="44" t="s">
        <v>111</v>
      </c>
      <c r="L72" s="43">
        <v>12.14</v>
      </c>
    </row>
    <row r="73" spans="1:12" ht="15" x14ac:dyDescent="0.25">
      <c r="A73" s="23"/>
      <c r="B73" s="15"/>
      <c r="C73" s="11"/>
      <c r="D73" s="7" t="s">
        <v>30</v>
      </c>
      <c r="E73" s="42" t="s">
        <v>108</v>
      </c>
      <c r="F73" s="43">
        <v>200</v>
      </c>
      <c r="G73" s="43">
        <v>2.7</v>
      </c>
      <c r="H73" s="43">
        <v>3.29</v>
      </c>
      <c r="I73" s="43">
        <v>22.35</v>
      </c>
      <c r="J73" s="43">
        <v>47.69</v>
      </c>
      <c r="K73" s="57" t="s">
        <v>112</v>
      </c>
      <c r="L73" s="43">
        <v>10</v>
      </c>
    </row>
    <row r="74" spans="1:12" ht="15" x14ac:dyDescent="0.25">
      <c r="A74" s="23"/>
      <c r="B74" s="15"/>
      <c r="C74" s="11"/>
      <c r="D74" s="7" t="s">
        <v>31</v>
      </c>
      <c r="E74" s="42" t="s">
        <v>46</v>
      </c>
      <c r="F74" s="43">
        <v>25</v>
      </c>
      <c r="G74" s="43">
        <v>1.65</v>
      </c>
      <c r="H74" s="43">
        <v>0.16</v>
      </c>
      <c r="I74" s="43">
        <v>11.73</v>
      </c>
      <c r="J74" s="43">
        <v>55.98</v>
      </c>
      <c r="K74" s="44" t="s">
        <v>41</v>
      </c>
      <c r="L74" s="43">
        <v>2</v>
      </c>
    </row>
    <row r="75" spans="1:12" ht="15" x14ac:dyDescent="0.25">
      <c r="A75" s="23"/>
      <c r="B75" s="15"/>
      <c r="C75" s="11"/>
      <c r="D75" s="7" t="s">
        <v>32</v>
      </c>
      <c r="E75" s="42" t="s">
        <v>47</v>
      </c>
      <c r="F75" s="43">
        <v>25</v>
      </c>
      <c r="G75" s="43">
        <v>1.65</v>
      </c>
      <c r="H75" s="43">
        <v>0.3</v>
      </c>
      <c r="I75" s="43">
        <v>10.43</v>
      </c>
      <c r="J75" s="43">
        <v>48.35</v>
      </c>
      <c r="K75" s="44" t="s">
        <v>41</v>
      </c>
      <c r="L75" s="43">
        <v>2</v>
      </c>
    </row>
    <row r="76" spans="1:12" ht="15" x14ac:dyDescent="0.25">
      <c r="A76" s="23"/>
      <c r="B76" s="15"/>
      <c r="C76" s="11"/>
      <c r="D76" s="6"/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6"/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4"/>
      <c r="B78" s="17"/>
      <c r="C78" s="8"/>
      <c r="D78" s="18" t="s">
        <v>33</v>
      </c>
      <c r="E78" s="9"/>
      <c r="F78" s="19">
        <f>SUM(F69:F77)</f>
        <v>760</v>
      </c>
      <c r="G78" s="19">
        <f t="shared" ref="G78" si="21">SUM(G69:G77)</f>
        <v>25.419999999999995</v>
      </c>
      <c r="H78" s="19">
        <f t="shared" ref="H78" si="22">SUM(H69:H77)</f>
        <v>26.88</v>
      </c>
      <c r="I78" s="19">
        <f t="shared" ref="I78" si="23">SUM(I69:I77)</f>
        <v>100.97999999999999</v>
      </c>
      <c r="J78" s="19">
        <f t="shared" ref="J78:L78" si="24">SUM(J69:J77)</f>
        <v>733.54000000000008</v>
      </c>
      <c r="K78" s="25"/>
      <c r="L78" s="19">
        <f t="shared" si="24"/>
        <v>97.11</v>
      </c>
    </row>
    <row r="79" spans="1:12" ht="15.75" customHeight="1" thickBot="1" x14ac:dyDescent="0.25">
      <c r="A79" s="29">
        <f>A62</f>
        <v>1</v>
      </c>
      <c r="B79" s="30">
        <f>B62</f>
        <v>4</v>
      </c>
      <c r="C79" s="74" t="s">
        <v>4</v>
      </c>
      <c r="D79" s="75"/>
      <c r="E79" s="31"/>
      <c r="F79" s="32">
        <f>F68+F78</f>
        <v>1280</v>
      </c>
      <c r="G79" s="32">
        <f t="shared" ref="G79" si="25">G68+G78</f>
        <v>48.75</v>
      </c>
      <c r="H79" s="32">
        <f t="shared" ref="H79" si="26">H68+H78</f>
        <v>43.620000000000005</v>
      </c>
      <c r="I79" s="32">
        <f t="shared" ref="I79" si="27">I68+I78</f>
        <v>183.66</v>
      </c>
      <c r="J79" s="32">
        <f t="shared" ref="J79:L79" si="28">J68+J78</f>
        <v>1318.8200000000002</v>
      </c>
      <c r="K79" s="32"/>
      <c r="L79" s="32">
        <f t="shared" si="28"/>
        <v>172.63</v>
      </c>
    </row>
    <row r="80" spans="1:12" ht="15" x14ac:dyDescent="0.25">
      <c r="A80" s="20">
        <v>1</v>
      </c>
      <c r="B80" s="21">
        <v>5</v>
      </c>
      <c r="C80" s="22" t="s">
        <v>20</v>
      </c>
      <c r="D80" s="5" t="s">
        <v>21</v>
      </c>
      <c r="E80" s="39" t="s">
        <v>54</v>
      </c>
      <c r="F80" s="40">
        <v>210</v>
      </c>
      <c r="G80" s="40">
        <v>6.87</v>
      </c>
      <c r="H80" s="40">
        <v>6.93</v>
      </c>
      <c r="I80" s="40">
        <v>34.18</v>
      </c>
      <c r="J80" s="40">
        <v>224.97</v>
      </c>
      <c r="K80" s="56" t="s">
        <v>55</v>
      </c>
      <c r="L80" s="40">
        <v>21.37</v>
      </c>
    </row>
    <row r="81" spans="1:12" ht="15" x14ac:dyDescent="0.25">
      <c r="A81" s="23"/>
      <c r="B81" s="15"/>
      <c r="C81" s="11"/>
      <c r="D81" s="6"/>
      <c r="E81" s="42" t="s">
        <v>68</v>
      </c>
      <c r="F81" s="43">
        <v>15</v>
      </c>
      <c r="G81" s="43">
        <v>3.95</v>
      </c>
      <c r="H81" s="43">
        <v>3.99</v>
      </c>
      <c r="I81" s="43">
        <v>0</v>
      </c>
      <c r="J81" s="43">
        <v>52.59</v>
      </c>
      <c r="K81" s="58" t="s">
        <v>42</v>
      </c>
      <c r="L81" s="43">
        <v>18.84</v>
      </c>
    </row>
    <row r="82" spans="1:12" ht="15" x14ac:dyDescent="0.25">
      <c r="A82" s="23"/>
      <c r="B82" s="15"/>
      <c r="C82" s="11"/>
      <c r="D82" s="7" t="s">
        <v>22</v>
      </c>
      <c r="E82" s="42" t="s">
        <v>56</v>
      </c>
      <c r="F82" s="43">
        <v>200</v>
      </c>
      <c r="G82" s="43">
        <v>2.92</v>
      </c>
      <c r="H82" s="43">
        <v>3.16</v>
      </c>
      <c r="I82" s="43">
        <v>14.44</v>
      </c>
      <c r="J82" s="43">
        <v>95.2</v>
      </c>
      <c r="K82" s="44" t="s">
        <v>57</v>
      </c>
      <c r="L82" s="43">
        <v>15.54</v>
      </c>
    </row>
    <row r="83" spans="1:12" ht="15" x14ac:dyDescent="0.25">
      <c r="A83" s="23"/>
      <c r="B83" s="15"/>
      <c r="C83" s="11"/>
      <c r="D83" s="7" t="s">
        <v>23</v>
      </c>
      <c r="E83" s="42" t="s">
        <v>40</v>
      </c>
      <c r="F83" s="43">
        <v>25</v>
      </c>
      <c r="G83" s="43">
        <v>1.93</v>
      </c>
      <c r="H83" s="43">
        <v>0.75</v>
      </c>
      <c r="I83" s="43">
        <v>13.33</v>
      </c>
      <c r="J83" s="43">
        <v>67.38</v>
      </c>
      <c r="K83" s="44">
        <v>521</v>
      </c>
      <c r="L83" s="43">
        <v>4</v>
      </c>
    </row>
    <row r="84" spans="1:12" ht="15" x14ac:dyDescent="0.25">
      <c r="A84" s="23"/>
      <c r="B84" s="15"/>
      <c r="C84" s="11"/>
      <c r="D84" s="7"/>
      <c r="E84" s="42" t="s">
        <v>113</v>
      </c>
      <c r="F84" s="43">
        <v>50</v>
      </c>
      <c r="G84" s="43">
        <v>3.26</v>
      </c>
      <c r="H84" s="43">
        <v>3.85</v>
      </c>
      <c r="I84" s="43">
        <v>28.34</v>
      </c>
      <c r="J84" s="43">
        <v>158.47</v>
      </c>
      <c r="K84" s="44" t="s">
        <v>41</v>
      </c>
      <c r="L84" s="43">
        <v>15.77</v>
      </c>
    </row>
    <row r="85" spans="1:12" ht="15" x14ac:dyDescent="0.25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4"/>
      <c r="B87" s="17"/>
      <c r="C87" s="8"/>
      <c r="D87" s="18" t="s">
        <v>33</v>
      </c>
      <c r="E87" s="9"/>
      <c r="F87" s="19">
        <f>SUM(F80:F86)</f>
        <v>500</v>
      </c>
      <c r="G87" s="19">
        <f t="shared" ref="G87" si="29">SUM(G80:G86)</f>
        <v>18.93</v>
      </c>
      <c r="H87" s="19">
        <f t="shared" ref="H87" si="30">SUM(H80:H86)</f>
        <v>18.68</v>
      </c>
      <c r="I87" s="19">
        <f t="shared" ref="I87" si="31">SUM(I80:I86)</f>
        <v>90.289999999999992</v>
      </c>
      <c r="J87" s="19">
        <f t="shared" ref="J87" si="32">SUM(J80:J86)</f>
        <v>598.61</v>
      </c>
      <c r="K87" s="25"/>
      <c r="L87" s="19">
        <f>SUM(L80:L84)</f>
        <v>75.52</v>
      </c>
    </row>
    <row r="88" spans="1:12" ht="25.5" x14ac:dyDescent="0.25">
      <c r="A88" s="26">
        <f>A80</f>
        <v>1</v>
      </c>
      <c r="B88" s="13">
        <f>B80</f>
        <v>5</v>
      </c>
      <c r="C88" s="10" t="s">
        <v>25</v>
      </c>
      <c r="D88" s="7" t="s">
        <v>26</v>
      </c>
      <c r="E88" s="42" t="s">
        <v>114</v>
      </c>
      <c r="F88" s="43">
        <v>60</v>
      </c>
      <c r="G88" s="43">
        <v>0.92</v>
      </c>
      <c r="H88" s="43">
        <v>3.58</v>
      </c>
      <c r="I88" s="43">
        <v>5.59</v>
      </c>
      <c r="J88" s="43">
        <v>75.62</v>
      </c>
      <c r="K88" s="44" t="s">
        <v>109</v>
      </c>
      <c r="L88" s="43">
        <v>4.0999999999999996</v>
      </c>
    </row>
    <row r="89" spans="1:12" ht="15" x14ac:dyDescent="0.25">
      <c r="A89" s="23"/>
      <c r="B89" s="15"/>
      <c r="C89" s="11"/>
      <c r="D89" s="7" t="s">
        <v>27</v>
      </c>
      <c r="E89" s="42" t="s">
        <v>115</v>
      </c>
      <c r="F89" s="43">
        <v>220</v>
      </c>
      <c r="G89" s="43">
        <v>8.8699999999999992</v>
      </c>
      <c r="H89" s="43">
        <v>9.43</v>
      </c>
      <c r="I89" s="43">
        <v>12.64</v>
      </c>
      <c r="J89" s="43">
        <v>169.88</v>
      </c>
      <c r="K89" s="57" t="s">
        <v>118</v>
      </c>
      <c r="L89" s="43">
        <v>9.7899999999999991</v>
      </c>
    </row>
    <row r="90" spans="1:12" ht="15" x14ac:dyDescent="0.25">
      <c r="A90" s="23"/>
      <c r="B90" s="15"/>
      <c r="C90" s="11"/>
      <c r="D90" s="1" t="s">
        <v>28</v>
      </c>
      <c r="E90" s="67" t="s">
        <v>116</v>
      </c>
      <c r="F90" s="68">
        <v>90</v>
      </c>
      <c r="G90" s="68">
        <v>7.3</v>
      </c>
      <c r="H90" s="68">
        <v>7.28</v>
      </c>
      <c r="I90" s="68">
        <v>17.22</v>
      </c>
      <c r="J90" s="68">
        <v>137.97999999999999</v>
      </c>
      <c r="K90" s="69" t="s">
        <v>119</v>
      </c>
      <c r="L90" s="68">
        <v>52.93</v>
      </c>
    </row>
    <row r="91" spans="1:12" ht="15" x14ac:dyDescent="0.25">
      <c r="A91" s="23"/>
      <c r="B91" s="15"/>
      <c r="C91" s="11"/>
      <c r="D91" s="7" t="s">
        <v>29</v>
      </c>
      <c r="E91" s="42" t="s">
        <v>58</v>
      </c>
      <c r="F91" s="43">
        <v>150</v>
      </c>
      <c r="G91" s="43">
        <v>3.11</v>
      </c>
      <c r="H91" s="43">
        <v>3.67</v>
      </c>
      <c r="I91" s="43">
        <v>22.07</v>
      </c>
      <c r="J91" s="43">
        <v>132.59</v>
      </c>
      <c r="K91" s="44" t="s">
        <v>120</v>
      </c>
      <c r="L91" s="43">
        <v>14.29</v>
      </c>
    </row>
    <row r="92" spans="1:12" ht="15" x14ac:dyDescent="0.25">
      <c r="A92" s="23"/>
      <c r="B92" s="15"/>
      <c r="C92" s="11"/>
      <c r="D92" s="7" t="s">
        <v>30</v>
      </c>
      <c r="E92" s="42" t="s">
        <v>117</v>
      </c>
      <c r="F92" s="43">
        <v>200</v>
      </c>
      <c r="G92" s="43">
        <v>0.25</v>
      </c>
      <c r="H92" s="43">
        <v>0.16</v>
      </c>
      <c r="I92" s="43">
        <v>22.48</v>
      </c>
      <c r="J92" s="43">
        <v>86.3</v>
      </c>
      <c r="K92" s="44" t="s">
        <v>121</v>
      </c>
      <c r="L92" s="43">
        <v>12</v>
      </c>
    </row>
    <row r="93" spans="1:12" ht="15" x14ac:dyDescent="0.25">
      <c r="A93" s="23"/>
      <c r="B93" s="15"/>
      <c r="C93" s="11"/>
      <c r="D93" s="7" t="s">
        <v>31</v>
      </c>
      <c r="E93" s="42" t="s">
        <v>46</v>
      </c>
      <c r="F93" s="43">
        <v>25</v>
      </c>
      <c r="G93" s="43">
        <v>1.65</v>
      </c>
      <c r="H93" s="43">
        <v>0.16</v>
      </c>
      <c r="I93" s="43">
        <v>11.73</v>
      </c>
      <c r="J93" s="43">
        <v>55.98</v>
      </c>
      <c r="K93" s="44" t="s">
        <v>41</v>
      </c>
      <c r="L93" s="43">
        <v>2</v>
      </c>
    </row>
    <row r="94" spans="1:12" ht="15" x14ac:dyDescent="0.25">
      <c r="A94" s="23"/>
      <c r="B94" s="15"/>
      <c r="C94" s="11"/>
      <c r="D94" s="7" t="s">
        <v>32</v>
      </c>
      <c r="E94" s="42" t="s">
        <v>47</v>
      </c>
      <c r="F94" s="43">
        <v>25</v>
      </c>
      <c r="G94" s="43">
        <v>1.65</v>
      </c>
      <c r="H94" s="43">
        <v>0.3</v>
      </c>
      <c r="I94" s="43">
        <v>10.43</v>
      </c>
      <c r="J94" s="43">
        <v>48.35</v>
      </c>
      <c r="K94" s="44" t="s">
        <v>41</v>
      </c>
      <c r="L94" s="43">
        <v>2</v>
      </c>
    </row>
    <row r="95" spans="1:12" ht="15" x14ac:dyDescent="0.25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6"/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4"/>
      <c r="B97" s="17"/>
      <c r="C97" s="8"/>
      <c r="D97" s="18" t="s">
        <v>33</v>
      </c>
      <c r="E97" s="9"/>
      <c r="F97" s="19">
        <f>SUM(F88:F96)</f>
        <v>770</v>
      </c>
      <c r="G97" s="19">
        <f t="shared" ref="G97" si="33">SUM(G88:G96)</f>
        <v>23.749999999999996</v>
      </c>
      <c r="H97" s="19">
        <f t="shared" ref="H97" si="34">SUM(H88:H96)</f>
        <v>24.580000000000002</v>
      </c>
      <c r="I97" s="19">
        <f t="shared" ref="I97" si="35">SUM(I88:I96)</f>
        <v>102.16</v>
      </c>
      <c r="J97" s="19">
        <f t="shared" ref="J97:L97" si="36">SUM(J88:J96)</f>
        <v>706.7</v>
      </c>
      <c r="K97" s="25"/>
      <c r="L97" s="19">
        <f t="shared" si="36"/>
        <v>97.109999999999985</v>
      </c>
    </row>
    <row r="98" spans="1:12" ht="15.75" customHeight="1" thickBot="1" x14ac:dyDescent="0.25">
      <c r="A98" s="29">
        <f>A80</f>
        <v>1</v>
      </c>
      <c r="B98" s="30">
        <f>B80</f>
        <v>5</v>
      </c>
      <c r="C98" s="74" t="s">
        <v>4</v>
      </c>
      <c r="D98" s="75"/>
      <c r="E98" s="31"/>
      <c r="F98" s="32">
        <f>F87+F97</f>
        <v>1270</v>
      </c>
      <c r="G98" s="32">
        <f t="shared" ref="G98" si="37">G87+G97</f>
        <v>42.679999999999993</v>
      </c>
      <c r="H98" s="32">
        <f t="shared" ref="H98" si="38">H87+H97</f>
        <v>43.260000000000005</v>
      </c>
      <c r="I98" s="32">
        <f t="shared" ref="I98" si="39">I87+I97</f>
        <v>192.45</v>
      </c>
      <c r="J98" s="32">
        <f t="shared" ref="J98:L98" si="40">J87+J97</f>
        <v>1305.31</v>
      </c>
      <c r="K98" s="32"/>
      <c r="L98" s="32">
        <f t="shared" si="40"/>
        <v>172.63</v>
      </c>
    </row>
    <row r="99" spans="1:12" ht="15" x14ac:dyDescent="0.25">
      <c r="A99" s="20">
        <v>2</v>
      </c>
      <c r="B99" s="21">
        <v>6</v>
      </c>
      <c r="C99" s="22" t="s">
        <v>20</v>
      </c>
      <c r="D99" s="5" t="s">
        <v>21</v>
      </c>
      <c r="E99" s="39" t="s">
        <v>122</v>
      </c>
      <c r="F99" s="40">
        <v>210</v>
      </c>
      <c r="G99" s="40">
        <v>7.44</v>
      </c>
      <c r="H99" s="40">
        <v>9.84</v>
      </c>
      <c r="I99" s="40">
        <v>27.74</v>
      </c>
      <c r="J99" s="40">
        <v>221.9</v>
      </c>
      <c r="K99" s="56" t="s">
        <v>124</v>
      </c>
      <c r="L99" s="40">
        <v>22.63</v>
      </c>
    </row>
    <row r="100" spans="1:12" ht="15" x14ac:dyDescent="0.25">
      <c r="A100" s="23"/>
      <c r="B100" s="15"/>
      <c r="C100" s="11"/>
      <c r="D100" s="6"/>
      <c r="E100" s="42" t="s">
        <v>68</v>
      </c>
      <c r="F100" s="43">
        <v>20</v>
      </c>
      <c r="G100" s="43">
        <v>5.26</v>
      </c>
      <c r="H100" s="43">
        <v>5.32</v>
      </c>
      <c r="I100" s="43">
        <v>0</v>
      </c>
      <c r="J100" s="43">
        <v>70.12</v>
      </c>
      <c r="K100" s="58" t="s">
        <v>70</v>
      </c>
      <c r="L100" s="43">
        <v>20.61</v>
      </c>
    </row>
    <row r="101" spans="1:12" ht="15" x14ac:dyDescent="0.25">
      <c r="A101" s="23"/>
      <c r="B101" s="15"/>
      <c r="C101" s="11"/>
      <c r="D101" s="7" t="s">
        <v>22</v>
      </c>
      <c r="E101" s="42" t="s">
        <v>39</v>
      </c>
      <c r="F101" s="43">
        <v>200</v>
      </c>
      <c r="G101" s="43">
        <v>0.12</v>
      </c>
      <c r="H101" s="43">
        <v>0.02</v>
      </c>
      <c r="I101" s="43">
        <v>9.83</v>
      </c>
      <c r="J101" s="43">
        <v>38.659999999999997</v>
      </c>
      <c r="K101" s="44" t="s">
        <v>125</v>
      </c>
      <c r="L101" s="43">
        <v>12.5</v>
      </c>
    </row>
    <row r="102" spans="1:12" ht="15" x14ac:dyDescent="0.25">
      <c r="A102" s="23"/>
      <c r="B102" s="15"/>
      <c r="C102" s="11"/>
      <c r="D102" s="7" t="s">
        <v>23</v>
      </c>
      <c r="E102" s="42" t="s">
        <v>40</v>
      </c>
      <c r="F102" s="43">
        <v>25</v>
      </c>
      <c r="G102" s="43">
        <v>1.93</v>
      </c>
      <c r="H102" s="43">
        <v>0.75</v>
      </c>
      <c r="I102" s="43">
        <v>13.33</v>
      </c>
      <c r="J102" s="43">
        <v>67.38</v>
      </c>
      <c r="K102" s="44" t="s">
        <v>41</v>
      </c>
      <c r="L102" s="43">
        <v>4</v>
      </c>
    </row>
    <row r="103" spans="1:12" ht="15" x14ac:dyDescent="0.25">
      <c r="A103" s="23"/>
      <c r="B103" s="15"/>
      <c r="C103" s="11"/>
      <c r="D103" s="7" t="s">
        <v>24</v>
      </c>
      <c r="E103" s="42" t="s">
        <v>123</v>
      </c>
      <c r="F103" s="43">
        <v>150</v>
      </c>
      <c r="G103" s="43">
        <v>0.6</v>
      </c>
      <c r="H103" s="43">
        <v>0.6</v>
      </c>
      <c r="I103" s="43">
        <v>17.399999999999999</v>
      </c>
      <c r="J103" s="43">
        <v>73.02</v>
      </c>
      <c r="K103" s="44"/>
      <c r="L103" s="43">
        <v>15.78</v>
      </c>
    </row>
    <row r="104" spans="1:12" ht="15" x14ac:dyDescent="0.25">
      <c r="A104" s="23"/>
      <c r="B104" s="15"/>
      <c r="C104" s="11"/>
      <c r="D104" s="6"/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6"/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4"/>
      <c r="B106" s="17"/>
      <c r="C106" s="8"/>
      <c r="D106" s="18" t="s">
        <v>33</v>
      </c>
      <c r="E106" s="9"/>
      <c r="F106" s="19">
        <f>SUM(F99:F105)</f>
        <v>605</v>
      </c>
      <c r="G106" s="19">
        <f t="shared" ref="G106:J106" si="41">SUM(G99:G105)</f>
        <v>15.349999999999998</v>
      </c>
      <c r="H106" s="19">
        <f t="shared" si="41"/>
        <v>16.53</v>
      </c>
      <c r="I106" s="19">
        <f t="shared" si="41"/>
        <v>68.3</v>
      </c>
      <c r="J106" s="19">
        <f t="shared" si="41"/>
        <v>471.07999999999993</v>
      </c>
      <c r="K106" s="25"/>
      <c r="L106" s="19">
        <f t="shared" ref="L106" si="42">SUM(L99:L105)</f>
        <v>75.52</v>
      </c>
    </row>
    <row r="107" spans="1:12" ht="15" x14ac:dyDescent="0.25">
      <c r="A107" s="26">
        <f>A99</f>
        <v>2</v>
      </c>
      <c r="B107" s="13">
        <f>B99</f>
        <v>6</v>
      </c>
      <c r="C107" s="10" t="s">
        <v>25</v>
      </c>
      <c r="D107" s="7" t="s">
        <v>26</v>
      </c>
      <c r="E107" s="42" t="s">
        <v>126</v>
      </c>
      <c r="F107" s="43">
        <v>60</v>
      </c>
      <c r="G107" s="43">
        <v>0.79</v>
      </c>
      <c r="H107" s="43">
        <v>3.58</v>
      </c>
      <c r="I107" s="43">
        <v>3.06</v>
      </c>
      <c r="J107" s="43">
        <v>45.8</v>
      </c>
      <c r="K107" s="44">
        <v>11</v>
      </c>
      <c r="L107" s="43">
        <v>5.86</v>
      </c>
    </row>
    <row r="108" spans="1:12" ht="15" x14ac:dyDescent="0.25">
      <c r="A108" s="23"/>
      <c r="B108" s="15"/>
      <c r="C108" s="11"/>
      <c r="D108" s="7" t="s">
        <v>27</v>
      </c>
      <c r="E108" s="42" t="s">
        <v>59</v>
      </c>
      <c r="F108" s="43">
        <v>200</v>
      </c>
      <c r="G108" s="43">
        <v>4.43</v>
      </c>
      <c r="H108" s="43">
        <v>4.45</v>
      </c>
      <c r="I108" s="43">
        <v>19.45</v>
      </c>
      <c r="J108" s="43">
        <v>131.24</v>
      </c>
      <c r="K108" s="44">
        <v>36</v>
      </c>
      <c r="L108" s="43">
        <v>15.18</v>
      </c>
    </row>
    <row r="109" spans="1:12" ht="15" x14ac:dyDescent="0.25">
      <c r="A109" s="23"/>
      <c r="B109" s="15"/>
      <c r="C109" s="11"/>
      <c r="D109" s="7" t="s">
        <v>28</v>
      </c>
      <c r="E109" s="42" t="s">
        <v>127</v>
      </c>
      <c r="F109" s="43">
        <v>90</v>
      </c>
      <c r="G109" s="43">
        <v>13.1</v>
      </c>
      <c r="H109" s="43">
        <v>13.91</v>
      </c>
      <c r="I109" s="43">
        <v>4.79</v>
      </c>
      <c r="J109" s="43">
        <v>195.78</v>
      </c>
      <c r="K109" s="44">
        <v>57</v>
      </c>
      <c r="L109" s="43">
        <v>50.25</v>
      </c>
    </row>
    <row r="110" spans="1:12" ht="15" x14ac:dyDescent="0.25">
      <c r="A110" s="23"/>
      <c r="B110" s="15"/>
      <c r="C110" s="11"/>
      <c r="D110" s="7" t="s">
        <v>29</v>
      </c>
      <c r="E110" s="42" t="s">
        <v>75</v>
      </c>
      <c r="F110" s="43">
        <v>150</v>
      </c>
      <c r="G110" s="43">
        <v>5.3</v>
      </c>
      <c r="H110" s="43">
        <v>2.98</v>
      </c>
      <c r="I110" s="43">
        <v>34.11</v>
      </c>
      <c r="J110" s="43">
        <v>183.94</v>
      </c>
      <c r="K110" s="44" t="s">
        <v>44</v>
      </c>
      <c r="L110" s="43">
        <v>13.21</v>
      </c>
    </row>
    <row r="111" spans="1:12" ht="15" x14ac:dyDescent="0.25">
      <c r="A111" s="23"/>
      <c r="B111" s="15"/>
      <c r="C111" s="11"/>
      <c r="D111" s="7" t="s">
        <v>30</v>
      </c>
      <c r="E111" s="42" t="s">
        <v>45</v>
      </c>
      <c r="F111" s="43">
        <v>200</v>
      </c>
      <c r="G111" s="43">
        <v>0.16</v>
      </c>
      <c r="H111" s="43">
        <v>0.04</v>
      </c>
      <c r="I111" s="43">
        <v>17.2</v>
      </c>
      <c r="J111" s="43">
        <v>47.69</v>
      </c>
      <c r="K111" s="57" t="s">
        <v>60</v>
      </c>
      <c r="L111" s="43">
        <v>8.61</v>
      </c>
    </row>
    <row r="112" spans="1:12" ht="15" x14ac:dyDescent="0.25">
      <c r="A112" s="23"/>
      <c r="B112" s="15"/>
      <c r="C112" s="11"/>
      <c r="D112" s="7" t="s">
        <v>31</v>
      </c>
      <c r="E112" s="42" t="s">
        <v>46</v>
      </c>
      <c r="F112" s="43">
        <v>25</v>
      </c>
      <c r="G112" s="43">
        <v>1.65</v>
      </c>
      <c r="H112" s="43">
        <v>0.16</v>
      </c>
      <c r="I112" s="43">
        <v>11.73</v>
      </c>
      <c r="J112" s="43">
        <v>55.98</v>
      </c>
      <c r="K112" s="44" t="s">
        <v>41</v>
      </c>
      <c r="L112" s="43">
        <v>2</v>
      </c>
    </row>
    <row r="113" spans="1:12" ht="15" x14ac:dyDescent="0.25">
      <c r="A113" s="23"/>
      <c r="B113" s="15"/>
      <c r="C113" s="11"/>
      <c r="D113" s="7" t="s">
        <v>32</v>
      </c>
      <c r="E113" s="42" t="s">
        <v>47</v>
      </c>
      <c r="F113" s="43">
        <v>25</v>
      </c>
      <c r="G113" s="43">
        <v>1.65</v>
      </c>
      <c r="H113" s="43">
        <v>0.3</v>
      </c>
      <c r="I113" s="43">
        <v>10.43</v>
      </c>
      <c r="J113" s="43">
        <v>48.35</v>
      </c>
      <c r="K113" s="44" t="s">
        <v>41</v>
      </c>
      <c r="L113" s="43">
        <v>2</v>
      </c>
    </row>
    <row r="114" spans="1:12" ht="15" x14ac:dyDescent="0.25">
      <c r="A114" s="23"/>
      <c r="B114" s="15"/>
      <c r="C114" s="11"/>
      <c r="D114" s="6"/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6"/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4"/>
      <c r="B116" s="17"/>
      <c r="C116" s="8"/>
      <c r="D116" s="18" t="s">
        <v>33</v>
      </c>
      <c r="E116" s="9"/>
      <c r="F116" s="19">
        <f>SUM(F107:F115)</f>
        <v>750</v>
      </c>
      <c r="G116" s="19">
        <f t="shared" ref="G116:J116" si="43">SUM(G107:G115)</f>
        <v>27.08</v>
      </c>
      <c r="H116" s="19">
        <f t="shared" si="43"/>
        <v>25.42</v>
      </c>
      <c r="I116" s="19">
        <f t="shared" si="43"/>
        <v>100.77000000000001</v>
      </c>
      <c r="J116" s="19">
        <f t="shared" si="43"/>
        <v>708.78000000000009</v>
      </c>
      <c r="K116" s="25"/>
      <c r="L116" s="19">
        <f t="shared" ref="L116" si="44">SUM(L107:L115)</f>
        <v>97.11</v>
      </c>
    </row>
    <row r="117" spans="1:12" ht="15.75" thickBot="1" x14ac:dyDescent="0.25">
      <c r="A117" s="29">
        <f>A99</f>
        <v>2</v>
      </c>
      <c r="B117" s="30">
        <f>B99</f>
        <v>6</v>
      </c>
      <c r="C117" s="74" t="s">
        <v>4</v>
      </c>
      <c r="D117" s="75"/>
      <c r="E117" s="31"/>
      <c r="F117" s="32">
        <f>F106+F116</f>
        <v>1355</v>
      </c>
      <c r="G117" s="32">
        <f t="shared" ref="G117" si="45">G106+G116</f>
        <v>42.429999999999993</v>
      </c>
      <c r="H117" s="32">
        <f t="shared" ref="H117" si="46">H106+H116</f>
        <v>41.95</v>
      </c>
      <c r="I117" s="32">
        <f t="shared" ref="I117" si="47">I106+I116</f>
        <v>169.07</v>
      </c>
      <c r="J117" s="32">
        <f t="shared" ref="J117:L117" si="48">J106+J116</f>
        <v>1179.8600000000001</v>
      </c>
      <c r="K117" s="32"/>
      <c r="L117" s="32">
        <f t="shared" si="48"/>
        <v>172.63</v>
      </c>
    </row>
    <row r="118" spans="1:12" ht="15.75" thickBot="1" x14ac:dyDescent="0.3">
      <c r="A118" s="14">
        <v>2</v>
      </c>
      <c r="B118" s="15">
        <v>7</v>
      </c>
      <c r="C118" s="22" t="s">
        <v>20</v>
      </c>
      <c r="D118" s="5" t="s">
        <v>21</v>
      </c>
      <c r="E118" s="42" t="s">
        <v>53</v>
      </c>
      <c r="F118" s="43">
        <v>150</v>
      </c>
      <c r="G118" s="43">
        <v>3.63</v>
      </c>
      <c r="H118" s="43">
        <v>3.18</v>
      </c>
      <c r="I118" s="43">
        <v>38.26</v>
      </c>
      <c r="J118" s="43">
        <v>196.75</v>
      </c>
      <c r="K118" s="44" t="s">
        <v>111</v>
      </c>
      <c r="L118" s="43">
        <v>16.64</v>
      </c>
    </row>
    <row r="119" spans="1:12" ht="15" x14ac:dyDescent="0.25">
      <c r="A119" s="14"/>
      <c r="B119" s="15"/>
      <c r="C119" s="11"/>
      <c r="D119" s="53" t="s">
        <v>28</v>
      </c>
      <c r="E119" s="39" t="s">
        <v>129</v>
      </c>
      <c r="F119" s="40">
        <v>130</v>
      </c>
      <c r="G119" s="40">
        <v>17</v>
      </c>
      <c r="H119" s="40">
        <v>16.47</v>
      </c>
      <c r="I119" s="40">
        <v>40.28</v>
      </c>
      <c r="J119" s="40">
        <v>259.93</v>
      </c>
      <c r="K119" s="41" t="s">
        <v>130</v>
      </c>
      <c r="L119" s="40">
        <v>44.88</v>
      </c>
    </row>
    <row r="120" spans="1:12" ht="15" x14ac:dyDescent="0.25">
      <c r="A120" s="14"/>
      <c r="B120" s="15"/>
      <c r="C120" s="11"/>
      <c r="D120" s="59" t="s">
        <v>22</v>
      </c>
      <c r="E120" s="42" t="s">
        <v>92</v>
      </c>
      <c r="F120" s="43">
        <v>200</v>
      </c>
      <c r="G120" s="43">
        <v>0.08</v>
      </c>
      <c r="H120" s="43">
        <v>0.02</v>
      </c>
      <c r="I120" s="43">
        <v>9.84</v>
      </c>
      <c r="J120" s="43">
        <v>37.799999999999997</v>
      </c>
      <c r="K120" s="44" t="s">
        <v>82</v>
      </c>
      <c r="L120" s="43">
        <v>10</v>
      </c>
    </row>
    <row r="121" spans="1:12" ht="15" x14ac:dyDescent="0.25">
      <c r="A121" s="14"/>
      <c r="B121" s="15"/>
      <c r="C121" s="11"/>
      <c r="D121" s="59" t="s">
        <v>23</v>
      </c>
      <c r="E121" s="42" t="s">
        <v>40</v>
      </c>
      <c r="F121" s="43">
        <v>25</v>
      </c>
      <c r="G121" s="43">
        <v>1.93</v>
      </c>
      <c r="H121" s="43">
        <v>0.75</v>
      </c>
      <c r="I121" s="43">
        <v>13.33</v>
      </c>
      <c r="J121" s="43">
        <v>67.38</v>
      </c>
      <c r="K121" s="44" t="s">
        <v>41</v>
      </c>
      <c r="L121" s="43">
        <v>4</v>
      </c>
    </row>
    <row r="122" spans="1:12" ht="15" x14ac:dyDescent="0.25">
      <c r="A122" s="14"/>
      <c r="B122" s="15"/>
      <c r="C122" s="11"/>
      <c r="D122" s="59"/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6"/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6"/>
      <c r="B125" s="17"/>
      <c r="C125" s="8"/>
      <c r="D125" s="18" t="s">
        <v>33</v>
      </c>
      <c r="E125" s="9"/>
      <c r="F125" s="19">
        <f>SUM(F118:F124)</f>
        <v>505</v>
      </c>
      <c r="G125" s="19">
        <f t="shared" ref="G125:J125" si="49">SUM(G118:G124)</f>
        <v>22.639999999999997</v>
      </c>
      <c r="H125" s="19">
        <f t="shared" si="49"/>
        <v>20.419999999999998</v>
      </c>
      <c r="I125" s="19">
        <f t="shared" si="49"/>
        <v>101.71</v>
      </c>
      <c r="J125" s="19">
        <f t="shared" si="49"/>
        <v>561.86</v>
      </c>
      <c r="K125" s="25"/>
      <c r="L125" s="19">
        <f t="shared" ref="L125" si="50">SUM(L118:L124)</f>
        <v>75.52000000000001</v>
      </c>
    </row>
    <row r="126" spans="1:12" ht="15" x14ac:dyDescent="0.25">
      <c r="A126" s="13">
        <f>A118</f>
        <v>2</v>
      </c>
      <c r="B126" s="13">
        <f>B118</f>
        <v>7</v>
      </c>
      <c r="C126" s="10" t="s">
        <v>25</v>
      </c>
      <c r="D126" s="7" t="s">
        <v>26</v>
      </c>
      <c r="E126" s="42" t="s">
        <v>131</v>
      </c>
      <c r="F126" s="43">
        <v>60</v>
      </c>
      <c r="G126" s="43">
        <v>0.53</v>
      </c>
      <c r="H126" s="43">
        <v>3.61</v>
      </c>
      <c r="I126" s="43">
        <v>11.4</v>
      </c>
      <c r="J126" s="43">
        <v>43.29</v>
      </c>
      <c r="K126" s="57" t="s">
        <v>87</v>
      </c>
      <c r="L126" s="43">
        <v>11.35</v>
      </c>
    </row>
    <row r="127" spans="1:12" ht="15" x14ac:dyDescent="0.25">
      <c r="A127" s="14"/>
      <c r="B127" s="15"/>
      <c r="C127" s="11"/>
      <c r="D127" s="7" t="s">
        <v>27</v>
      </c>
      <c r="E127" s="42" t="s">
        <v>132</v>
      </c>
      <c r="F127" s="43">
        <v>210</v>
      </c>
      <c r="G127" s="43">
        <v>1.6</v>
      </c>
      <c r="H127" s="43">
        <v>6.4</v>
      </c>
      <c r="I127" s="43">
        <v>10.63</v>
      </c>
      <c r="J127" s="43">
        <v>140.6</v>
      </c>
      <c r="K127" s="44" t="s">
        <v>134</v>
      </c>
      <c r="L127" s="43">
        <v>14.53</v>
      </c>
    </row>
    <row r="128" spans="1:12" ht="15" x14ac:dyDescent="0.25">
      <c r="A128" s="14"/>
      <c r="B128" s="15"/>
      <c r="C128" s="11"/>
      <c r="D128" s="7" t="s">
        <v>28</v>
      </c>
      <c r="E128" s="42" t="s">
        <v>133</v>
      </c>
      <c r="F128" s="43">
        <v>90</v>
      </c>
      <c r="G128" s="43">
        <v>17.600000000000001</v>
      </c>
      <c r="H128" s="43">
        <v>13.6</v>
      </c>
      <c r="I128" s="43">
        <v>15.4</v>
      </c>
      <c r="J128" s="43">
        <v>206.2</v>
      </c>
      <c r="K128" s="44" t="s">
        <v>135</v>
      </c>
      <c r="L128" s="43">
        <v>41.95</v>
      </c>
    </row>
    <row r="129" spans="1:12" ht="15" x14ac:dyDescent="0.25">
      <c r="A129" s="14"/>
      <c r="B129" s="15"/>
      <c r="C129" s="11"/>
      <c r="D129" s="7" t="s">
        <v>29</v>
      </c>
      <c r="E129" s="42" t="s">
        <v>58</v>
      </c>
      <c r="F129" s="43">
        <v>150</v>
      </c>
      <c r="G129" s="43">
        <v>3.11</v>
      </c>
      <c r="H129" s="43">
        <v>3.67</v>
      </c>
      <c r="I129" s="43">
        <v>22.07</v>
      </c>
      <c r="J129" s="43">
        <v>132.58000000000001</v>
      </c>
      <c r="K129" s="44" t="s">
        <v>120</v>
      </c>
      <c r="L129" s="43">
        <v>13.28</v>
      </c>
    </row>
    <row r="130" spans="1:12" ht="15" x14ac:dyDescent="0.25">
      <c r="A130" s="14"/>
      <c r="B130" s="15"/>
      <c r="C130" s="11"/>
      <c r="D130" s="7" t="s">
        <v>30</v>
      </c>
      <c r="E130" s="42" t="s">
        <v>86</v>
      </c>
      <c r="F130" s="43">
        <v>200</v>
      </c>
      <c r="G130" s="43">
        <v>0.35</v>
      </c>
      <c r="H130" s="43">
        <v>0.35</v>
      </c>
      <c r="I130" s="43">
        <v>19.940000000000001</v>
      </c>
      <c r="J130" s="43">
        <v>79.959999999999994</v>
      </c>
      <c r="K130" s="55" t="s">
        <v>90</v>
      </c>
      <c r="L130" s="43">
        <v>12</v>
      </c>
    </row>
    <row r="131" spans="1:12" ht="15" x14ac:dyDescent="0.25">
      <c r="A131" s="14"/>
      <c r="B131" s="15"/>
      <c r="C131" s="11"/>
      <c r="D131" s="7" t="s">
        <v>31</v>
      </c>
      <c r="E131" s="42" t="s">
        <v>46</v>
      </c>
      <c r="F131" s="43">
        <v>25</v>
      </c>
      <c r="G131" s="43">
        <v>1.65</v>
      </c>
      <c r="H131" s="43">
        <v>0.16</v>
      </c>
      <c r="I131" s="43">
        <v>11.73</v>
      </c>
      <c r="J131" s="43">
        <v>55.98</v>
      </c>
      <c r="K131" s="44" t="s">
        <v>41</v>
      </c>
      <c r="L131" s="43">
        <v>2</v>
      </c>
    </row>
    <row r="132" spans="1:12" ht="15" x14ac:dyDescent="0.25">
      <c r="A132" s="14"/>
      <c r="B132" s="15"/>
      <c r="C132" s="11"/>
      <c r="D132" s="7" t="s">
        <v>32</v>
      </c>
      <c r="E132" s="42" t="s">
        <v>47</v>
      </c>
      <c r="F132" s="43">
        <v>25</v>
      </c>
      <c r="G132" s="43">
        <v>1.65</v>
      </c>
      <c r="H132" s="43">
        <v>0.3</v>
      </c>
      <c r="I132" s="43">
        <v>10.43</v>
      </c>
      <c r="J132" s="43">
        <v>48.35</v>
      </c>
      <c r="K132" s="44" t="s">
        <v>41</v>
      </c>
      <c r="L132" s="43">
        <v>2</v>
      </c>
    </row>
    <row r="133" spans="1:12" ht="15" x14ac:dyDescent="0.25">
      <c r="A133" s="14"/>
      <c r="B133" s="15"/>
      <c r="C133" s="11"/>
      <c r="D133" s="6"/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6"/>
      <c r="B135" s="17"/>
      <c r="C135" s="8"/>
      <c r="D135" s="18" t="s">
        <v>33</v>
      </c>
      <c r="E135" s="9"/>
      <c r="F135" s="19">
        <f>SUM(F126:F134)</f>
        <v>760</v>
      </c>
      <c r="G135" s="19">
        <f t="shared" ref="G135:J135" si="51">SUM(G126:G134)</f>
        <v>26.49</v>
      </c>
      <c r="H135" s="19">
        <f t="shared" si="51"/>
        <v>28.090000000000003</v>
      </c>
      <c r="I135" s="19">
        <f t="shared" si="51"/>
        <v>101.6</v>
      </c>
      <c r="J135" s="19">
        <f t="shared" si="51"/>
        <v>706.96</v>
      </c>
      <c r="K135" s="25"/>
      <c r="L135" s="19">
        <f t="shared" ref="L135" si="52">SUM(L126:L134)</f>
        <v>97.11</v>
      </c>
    </row>
    <row r="136" spans="1:12" ht="15.75" thickBot="1" x14ac:dyDescent="0.25">
      <c r="A136" s="33">
        <f>A118</f>
        <v>2</v>
      </c>
      <c r="B136" s="33">
        <f>B118</f>
        <v>7</v>
      </c>
      <c r="C136" s="74" t="s">
        <v>4</v>
      </c>
      <c r="D136" s="75"/>
      <c r="E136" s="31"/>
      <c r="F136" s="32">
        <f>F125+F135</f>
        <v>1265</v>
      </c>
      <c r="G136" s="32">
        <f t="shared" ref="G136" si="53">G125+G135</f>
        <v>49.129999999999995</v>
      </c>
      <c r="H136" s="32">
        <f t="shared" ref="H136" si="54">H125+H135</f>
        <v>48.510000000000005</v>
      </c>
      <c r="I136" s="32">
        <f t="shared" ref="I136" si="55">I125+I135</f>
        <v>203.31</v>
      </c>
      <c r="J136" s="32">
        <f t="shared" ref="J136:L136" si="56">J125+J135</f>
        <v>1268.8200000000002</v>
      </c>
      <c r="K136" s="32"/>
      <c r="L136" s="32">
        <f t="shared" si="56"/>
        <v>172.63</v>
      </c>
    </row>
    <row r="137" spans="1:12" ht="15" x14ac:dyDescent="0.25">
      <c r="A137" s="20">
        <v>2</v>
      </c>
      <c r="B137" s="21">
        <v>8</v>
      </c>
      <c r="C137" s="22" t="s">
        <v>20</v>
      </c>
      <c r="D137" s="5" t="s">
        <v>21</v>
      </c>
      <c r="E137" s="39" t="s">
        <v>136</v>
      </c>
      <c r="F137" s="40">
        <v>205</v>
      </c>
      <c r="G137" s="40">
        <v>11.4</v>
      </c>
      <c r="H137" s="40">
        <v>10.8</v>
      </c>
      <c r="I137" s="40">
        <v>41.4</v>
      </c>
      <c r="J137" s="40">
        <v>243.4</v>
      </c>
      <c r="K137" s="56" t="s">
        <v>49</v>
      </c>
      <c r="L137" s="40">
        <v>32.770000000000003</v>
      </c>
    </row>
    <row r="138" spans="1:12" ht="15" x14ac:dyDescent="0.25">
      <c r="A138" s="23"/>
      <c r="B138" s="15"/>
      <c r="C138" s="11"/>
      <c r="D138" s="6"/>
      <c r="E138" s="42" t="s">
        <v>50</v>
      </c>
      <c r="F138" s="43">
        <v>10</v>
      </c>
      <c r="G138" s="43">
        <v>0.08</v>
      </c>
      <c r="H138" s="43">
        <v>7.25</v>
      </c>
      <c r="I138" s="43">
        <v>0.13</v>
      </c>
      <c r="J138" s="43">
        <v>66.06</v>
      </c>
      <c r="K138" s="44"/>
      <c r="L138" s="43">
        <v>15.84</v>
      </c>
    </row>
    <row r="139" spans="1:12" ht="15" x14ac:dyDescent="0.25">
      <c r="A139" s="23"/>
      <c r="B139" s="15"/>
      <c r="C139" s="11"/>
      <c r="D139" s="7" t="s">
        <v>22</v>
      </c>
      <c r="E139" s="42" t="s">
        <v>39</v>
      </c>
      <c r="F139" s="43">
        <v>200</v>
      </c>
      <c r="G139" s="43">
        <v>2.12</v>
      </c>
      <c r="H139" s="43">
        <v>0.02</v>
      </c>
      <c r="I139" s="43">
        <v>9.83</v>
      </c>
      <c r="J139" s="43">
        <v>38.659999999999997</v>
      </c>
      <c r="K139" s="44" t="s">
        <v>71</v>
      </c>
      <c r="L139" s="43">
        <v>12</v>
      </c>
    </row>
    <row r="140" spans="1:12" ht="15.75" customHeight="1" x14ac:dyDescent="0.25">
      <c r="A140" s="23"/>
      <c r="B140" s="15"/>
      <c r="C140" s="11"/>
      <c r="D140" s="7" t="s">
        <v>23</v>
      </c>
      <c r="E140" s="42" t="s">
        <v>40</v>
      </c>
      <c r="F140" s="43">
        <v>25</v>
      </c>
      <c r="G140" s="43">
        <v>1.93</v>
      </c>
      <c r="H140" s="43">
        <v>0.75</v>
      </c>
      <c r="I140" s="43">
        <v>13.33</v>
      </c>
      <c r="J140" s="43">
        <v>67.38</v>
      </c>
      <c r="K140" s="44" t="s">
        <v>41</v>
      </c>
      <c r="L140" s="43">
        <v>4</v>
      </c>
    </row>
    <row r="141" spans="1:12" ht="15" x14ac:dyDescent="0.25">
      <c r="A141" s="23"/>
      <c r="B141" s="15"/>
      <c r="C141" s="11"/>
      <c r="D141" s="53" t="s">
        <v>137</v>
      </c>
      <c r="E141" s="42" t="s">
        <v>123</v>
      </c>
      <c r="F141" s="43">
        <v>150</v>
      </c>
      <c r="G141" s="43">
        <v>0.6</v>
      </c>
      <c r="H141" s="43">
        <v>0.6</v>
      </c>
      <c r="I141" s="43">
        <v>17.399999999999999</v>
      </c>
      <c r="J141" s="43">
        <v>73.02</v>
      </c>
      <c r="K141" s="44"/>
      <c r="L141" s="43">
        <v>10.91</v>
      </c>
    </row>
    <row r="142" spans="1:12" ht="15" x14ac:dyDescent="0.25">
      <c r="A142" s="23"/>
      <c r="B142" s="15"/>
      <c r="C142" s="11"/>
      <c r="D142" s="6"/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4"/>
      <c r="B143" s="17"/>
      <c r="C143" s="8"/>
      <c r="D143" s="18" t="s">
        <v>33</v>
      </c>
      <c r="E143" s="9"/>
      <c r="F143" s="19">
        <f>SUM(F137:F142)</f>
        <v>590</v>
      </c>
      <c r="G143" s="19">
        <f>SUM(G137:G142)</f>
        <v>16.130000000000003</v>
      </c>
      <c r="H143" s="19">
        <f>SUM(H137:H142)</f>
        <v>19.420000000000002</v>
      </c>
      <c r="I143" s="19">
        <f>SUM(I137:I142)</f>
        <v>82.09</v>
      </c>
      <c r="J143" s="19">
        <f>SUM(J137:J142)</f>
        <v>488.52</v>
      </c>
      <c r="K143" s="25"/>
      <c r="L143" s="19">
        <f>SUM(L137:L142)</f>
        <v>75.52</v>
      </c>
    </row>
    <row r="144" spans="1:12" ht="15" x14ac:dyDescent="0.25">
      <c r="A144" s="26">
        <f>A137</f>
        <v>2</v>
      </c>
      <c r="B144" s="13">
        <f>B137</f>
        <v>8</v>
      </c>
      <c r="C144" s="10" t="s">
        <v>25</v>
      </c>
      <c r="D144" s="7" t="s">
        <v>26</v>
      </c>
      <c r="E144" s="42" t="s">
        <v>138</v>
      </c>
      <c r="F144" s="43">
        <v>60</v>
      </c>
      <c r="G144" s="43">
        <v>0.86</v>
      </c>
      <c r="H144" s="43">
        <v>3.65</v>
      </c>
      <c r="I144" s="43">
        <v>6.32</v>
      </c>
      <c r="J144" s="43">
        <v>60.1</v>
      </c>
      <c r="K144" s="44" t="s">
        <v>140</v>
      </c>
      <c r="L144" s="43">
        <v>10.87</v>
      </c>
    </row>
    <row r="145" spans="1:12" ht="15" x14ac:dyDescent="0.25">
      <c r="A145" s="23"/>
      <c r="B145" s="15"/>
      <c r="C145" s="11"/>
      <c r="D145" s="7" t="s">
        <v>27</v>
      </c>
      <c r="E145" s="42" t="s">
        <v>61</v>
      </c>
      <c r="F145" s="43">
        <v>200</v>
      </c>
      <c r="G145" s="43">
        <v>2.56</v>
      </c>
      <c r="H145" s="43">
        <v>1.96</v>
      </c>
      <c r="I145" s="43">
        <v>18.88</v>
      </c>
      <c r="J145" s="43">
        <v>101.91</v>
      </c>
      <c r="K145" s="57" t="s">
        <v>141</v>
      </c>
      <c r="L145" s="43">
        <v>12.81</v>
      </c>
    </row>
    <row r="146" spans="1:12" ht="15" x14ac:dyDescent="0.25">
      <c r="A146" s="23"/>
      <c r="B146" s="15"/>
      <c r="C146" s="11"/>
      <c r="D146" s="7" t="s">
        <v>28</v>
      </c>
      <c r="E146" s="42" t="s">
        <v>139</v>
      </c>
      <c r="F146" s="43">
        <v>90</v>
      </c>
      <c r="G146" s="43">
        <v>10.44</v>
      </c>
      <c r="H146" s="43">
        <v>24.1</v>
      </c>
      <c r="I146" s="43">
        <v>4.79</v>
      </c>
      <c r="J146" s="43">
        <v>276.83</v>
      </c>
      <c r="K146" s="44" t="s">
        <v>128</v>
      </c>
      <c r="L146" s="43">
        <v>47.99</v>
      </c>
    </row>
    <row r="147" spans="1:12" ht="15" x14ac:dyDescent="0.25">
      <c r="A147" s="23"/>
      <c r="B147" s="15"/>
      <c r="C147" s="11"/>
      <c r="D147" s="7" t="s">
        <v>29</v>
      </c>
      <c r="E147" s="42" t="s">
        <v>48</v>
      </c>
      <c r="F147" s="43">
        <v>150</v>
      </c>
      <c r="G147" s="43">
        <v>6.58</v>
      </c>
      <c r="H147" s="43">
        <v>1.72</v>
      </c>
      <c r="I147" s="43">
        <v>34.47</v>
      </c>
      <c r="J147" s="43">
        <v>170.91</v>
      </c>
      <c r="K147" s="44" t="s">
        <v>49</v>
      </c>
      <c r="L147" s="43">
        <v>13.21</v>
      </c>
    </row>
    <row r="148" spans="1:12" ht="15" x14ac:dyDescent="0.25">
      <c r="A148" s="23"/>
      <c r="B148" s="15"/>
      <c r="C148" s="11"/>
      <c r="D148" s="7" t="s">
        <v>30</v>
      </c>
      <c r="E148" s="42" t="s">
        <v>99</v>
      </c>
      <c r="F148" s="43">
        <v>200</v>
      </c>
      <c r="G148" s="43">
        <v>0.24</v>
      </c>
      <c r="H148" s="43">
        <v>0.1</v>
      </c>
      <c r="I148" s="43">
        <v>14.6</v>
      </c>
      <c r="J148" s="43">
        <v>55.74</v>
      </c>
      <c r="K148" s="44" t="s">
        <v>51</v>
      </c>
      <c r="L148" s="43">
        <v>8.23</v>
      </c>
    </row>
    <row r="149" spans="1:12" ht="15" x14ac:dyDescent="0.25">
      <c r="A149" s="23"/>
      <c r="B149" s="15"/>
      <c r="C149" s="11"/>
      <c r="D149" s="7" t="s">
        <v>31</v>
      </c>
      <c r="E149" s="42" t="s">
        <v>46</v>
      </c>
      <c r="F149" s="43">
        <v>25</v>
      </c>
      <c r="G149" s="43">
        <v>1.65</v>
      </c>
      <c r="H149" s="43">
        <v>0.16</v>
      </c>
      <c r="I149" s="43">
        <v>11.73</v>
      </c>
      <c r="J149" s="43">
        <v>55.98</v>
      </c>
      <c r="K149" s="44" t="s">
        <v>41</v>
      </c>
      <c r="L149" s="43">
        <v>2</v>
      </c>
    </row>
    <row r="150" spans="1:12" ht="15" x14ac:dyDescent="0.25">
      <c r="A150" s="23"/>
      <c r="B150" s="15"/>
      <c r="C150" s="11"/>
      <c r="D150" s="7" t="s">
        <v>32</v>
      </c>
      <c r="E150" s="42" t="s">
        <v>47</v>
      </c>
      <c r="F150" s="43">
        <v>25</v>
      </c>
      <c r="G150" s="43">
        <v>1.65</v>
      </c>
      <c r="H150" s="43">
        <v>0.3</v>
      </c>
      <c r="I150" s="43">
        <v>10.43</v>
      </c>
      <c r="J150" s="43">
        <v>48.35</v>
      </c>
      <c r="K150" s="44" t="s">
        <v>41</v>
      </c>
      <c r="L150" s="43">
        <v>2</v>
      </c>
    </row>
    <row r="151" spans="1:12" ht="15" x14ac:dyDescent="0.25">
      <c r="A151" s="23"/>
      <c r="B151" s="15"/>
      <c r="C151" s="11"/>
      <c r="D151" s="6"/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6"/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4"/>
      <c r="B153" s="17"/>
      <c r="C153" s="8"/>
      <c r="D153" s="18" t="s">
        <v>33</v>
      </c>
      <c r="E153" s="9"/>
      <c r="F153" s="19">
        <f>SUM(F144:F152)</f>
        <v>750</v>
      </c>
      <c r="G153" s="19">
        <f t="shared" ref="G153:J153" si="57">SUM(G144:G152)</f>
        <v>23.979999999999993</v>
      </c>
      <c r="H153" s="19">
        <f t="shared" si="57"/>
        <v>31.990000000000002</v>
      </c>
      <c r="I153" s="19">
        <f t="shared" si="57"/>
        <v>101.22</v>
      </c>
      <c r="J153" s="19">
        <f t="shared" si="57"/>
        <v>769.82</v>
      </c>
      <c r="K153" s="25"/>
      <c r="L153" s="19">
        <f t="shared" ref="L153" si="58">SUM(L144:L152)</f>
        <v>97.11</v>
      </c>
    </row>
    <row r="154" spans="1:12" ht="15.75" thickBot="1" x14ac:dyDescent="0.25">
      <c r="A154" s="29">
        <f>A137</f>
        <v>2</v>
      </c>
      <c r="B154" s="30">
        <f>B137</f>
        <v>8</v>
      </c>
      <c r="C154" s="74" t="s">
        <v>4</v>
      </c>
      <c r="D154" s="75"/>
      <c r="E154" s="31"/>
      <c r="F154" s="32">
        <f>F143+F153</f>
        <v>1340</v>
      </c>
      <c r="G154" s="32">
        <f t="shared" ref="G154" si="59">G143+G153</f>
        <v>40.11</v>
      </c>
      <c r="H154" s="32">
        <f t="shared" ref="H154" si="60">H143+H153</f>
        <v>51.410000000000004</v>
      </c>
      <c r="I154" s="32">
        <f t="shared" ref="I154" si="61">I143+I153</f>
        <v>183.31</v>
      </c>
      <c r="J154" s="32">
        <f t="shared" ref="J154:L154" si="62">J143+J153</f>
        <v>1258.3400000000001</v>
      </c>
      <c r="K154" s="32"/>
      <c r="L154" s="32">
        <f t="shared" si="62"/>
        <v>172.63</v>
      </c>
    </row>
    <row r="155" spans="1:12" ht="15" x14ac:dyDescent="0.25">
      <c r="A155" s="20">
        <v>2</v>
      </c>
      <c r="B155" s="21">
        <v>9</v>
      </c>
      <c r="C155" s="22" t="s">
        <v>20</v>
      </c>
      <c r="D155" s="5" t="s">
        <v>21</v>
      </c>
      <c r="E155" s="39" t="s">
        <v>142</v>
      </c>
      <c r="F155" s="40">
        <v>120</v>
      </c>
      <c r="G155" s="40">
        <v>19.190000000000001</v>
      </c>
      <c r="H155" s="40">
        <v>14</v>
      </c>
      <c r="I155" s="40">
        <v>25.2</v>
      </c>
      <c r="J155" s="40">
        <v>283.2</v>
      </c>
      <c r="K155" s="56" t="s">
        <v>103</v>
      </c>
      <c r="L155" s="40">
        <v>38.85</v>
      </c>
    </row>
    <row r="156" spans="1:12" ht="15" x14ac:dyDescent="0.25">
      <c r="A156" s="23"/>
      <c r="B156" s="15"/>
      <c r="C156" s="11"/>
      <c r="D156" s="53" t="s">
        <v>22</v>
      </c>
      <c r="E156" s="42" t="s">
        <v>39</v>
      </c>
      <c r="F156" s="43">
        <v>200</v>
      </c>
      <c r="G156" s="43">
        <v>0.12</v>
      </c>
      <c r="H156" s="43">
        <v>0.02</v>
      </c>
      <c r="I156" s="43">
        <v>9.83</v>
      </c>
      <c r="J156" s="43">
        <v>38.659999999999997</v>
      </c>
      <c r="K156" s="44" t="s">
        <v>71</v>
      </c>
      <c r="L156" s="43">
        <v>12</v>
      </c>
    </row>
    <row r="157" spans="1:12" ht="15" x14ac:dyDescent="0.25">
      <c r="A157" s="23"/>
      <c r="B157" s="15"/>
      <c r="C157" s="11"/>
      <c r="D157" s="59" t="s">
        <v>23</v>
      </c>
      <c r="E157" s="42" t="s">
        <v>40</v>
      </c>
      <c r="F157" s="43">
        <v>25</v>
      </c>
      <c r="G157" s="43">
        <v>1.93</v>
      </c>
      <c r="H157" s="43">
        <v>0.75</v>
      </c>
      <c r="I157" s="43">
        <v>13.33</v>
      </c>
      <c r="J157" s="43">
        <v>67.38</v>
      </c>
      <c r="K157" s="44" t="s">
        <v>41</v>
      </c>
      <c r="L157" s="43">
        <v>4</v>
      </c>
    </row>
    <row r="158" spans="1:12" ht="15" x14ac:dyDescent="0.25">
      <c r="A158" s="23"/>
      <c r="B158" s="15"/>
      <c r="C158" s="11"/>
      <c r="D158" s="59" t="s">
        <v>24</v>
      </c>
      <c r="E158" s="42" t="s">
        <v>143</v>
      </c>
      <c r="F158" s="43">
        <v>180</v>
      </c>
      <c r="G158" s="43">
        <v>7.56</v>
      </c>
      <c r="H158" s="43">
        <v>0.9</v>
      </c>
      <c r="I158" s="43">
        <v>40.86</v>
      </c>
      <c r="J158" s="43">
        <v>171.9</v>
      </c>
      <c r="K158" s="44"/>
      <c r="L158" s="43">
        <v>20.67</v>
      </c>
    </row>
    <row r="159" spans="1:12" ht="15" x14ac:dyDescent="0.25">
      <c r="A159" s="23"/>
      <c r="B159" s="15"/>
      <c r="C159" s="11"/>
      <c r="D159" s="7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6"/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6"/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4"/>
      <c r="B162" s="17"/>
      <c r="C162" s="8"/>
      <c r="D162" s="18" t="s">
        <v>33</v>
      </c>
      <c r="E162" s="9"/>
      <c r="F162" s="19">
        <f>SUM(F155:F161)</f>
        <v>525</v>
      </c>
      <c r="G162" s="19">
        <f t="shared" ref="G162:J162" si="63">SUM(G155:G161)</f>
        <v>28.8</v>
      </c>
      <c r="H162" s="19">
        <f t="shared" si="63"/>
        <v>15.67</v>
      </c>
      <c r="I162" s="19">
        <f t="shared" si="63"/>
        <v>89.22</v>
      </c>
      <c r="J162" s="19">
        <f t="shared" si="63"/>
        <v>561.14</v>
      </c>
      <c r="K162" s="25"/>
      <c r="L162" s="19">
        <f t="shared" ref="L162" si="64">SUM(L155:L161)</f>
        <v>75.52000000000001</v>
      </c>
    </row>
    <row r="163" spans="1:12" ht="15" x14ac:dyDescent="0.25">
      <c r="A163" s="26">
        <f>A155</f>
        <v>2</v>
      </c>
      <c r="B163" s="13">
        <f>B155</f>
        <v>9</v>
      </c>
      <c r="C163" s="10" t="s">
        <v>25</v>
      </c>
      <c r="D163" s="7" t="s">
        <v>26</v>
      </c>
      <c r="E163" s="42" t="s">
        <v>144</v>
      </c>
      <c r="F163" s="43">
        <v>60</v>
      </c>
      <c r="G163" s="43">
        <v>0.53</v>
      </c>
      <c r="H163" s="43">
        <v>3.61</v>
      </c>
      <c r="I163" s="43">
        <v>2.4</v>
      </c>
      <c r="J163" s="43">
        <v>73.290000000000006</v>
      </c>
      <c r="K163" s="44" t="s">
        <v>87</v>
      </c>
      <c r="L163" s="43">
        <v>17.54</v>
      </c>
    </row>
    <row r="164" spans="1:12" ht="15" x14ac:dyDescent="0.25">
      <c r="A164" s="23"/>
      <c r="B164" s="15"/>
      <c r="C164" s="11"/>
      <c r="D164" s="7" t="s">
        <v>27</v>
      </c>
      <c r="E164" s="42" t="s">
        <v>145</v>
      </c>
      <c r="F164" s="43">
        <v>210</v>
      </c>
      <c r="G164" s="43">
        <v>3.29</v>
      </c>
      <c r="H164" s="43">
        <v>4.0599999999999996</v>
      </c>
      <c r="I164" s="43">
        <v>16.68</v>
      </c>
      <c r="J164" s="43">
        <v>114.96</v>
      </c>
      <c r="K164" s="44" t="s">
        <v>62</v>
      </c>
      <c r="L164" s="43">
        <v>18.63</v>
      </c>
    </row>
    <row r="165" spans="1:12" ht="15" x14ac:dyDescent="0.25">
      <c r="A165" s="23"/>
      <c r="B165" s="15"/>
      <c r="C165" s="11"/>
      <c r="D165" s="59" t="s">
        <v>28</v>
      </c>
      <c r="E165" s="42" t="s">
        <v>146</v>
      </c>
      <c r="F165" s="43">
        <v>90</v>
      </c>
      <c r="G165" s="43">
        <v>14.53</v>
      </c>
      <c r="H165" s="43">
        <v>11.25</v>
      </c>
      <c r="I165" s="43">
        <v>2.54</v>
      </c>
      <c r="J165" s="43">
        <v>182.21</v>
      </c>
      <c r="K165" s="44" t="s">
        <v>147</v>
      </c>
      <c r="L165" s="43">
        <v>34.99</v>
      </c>
    </row>
    <row r="166" spans="1:12" ht="15" x14ac:dyDescent="0.25">
      <c r="A166" s="23"/>
      <c r="B166" s="15"/>
      <c r="C166" s="11"/>
      <c r="D166" s="7" t="s">
        <v>29</v>
      </c>
      <c r="E166" s="42" t="s">
        <v>75</v>
      </c>
      <c r="F166" s="43">
        <v>150</v>
      </c>
      <c r="G166" s="43">
        <v>5.3</v>
      </c>
      <c r="H166" s="43">
        <v>2.98</v>
      </c>
      <c r="I166" s="43">
        <v>34.11</v>
      </c>
      <c r="J166" s="43">
        <v>183.94</v>
      </c>
      <c r="K166" s="44" t="s">
        <v>44</v>
      </c>
      <c r="L166" s="43">
        <v>13.32</v>
      </c>
    </row>
    <row r="167" spans="1:12" ht="15" x14ac:dyDescent="0.25">
      <c r="A167" s="23"/>
      <c r="B167" s="15"/>
      <c r="C167" s="11"/>
      <c r="D167" s="7" t="s">
        <v>30</v>
      </c>
      <c r="E167" s="42" t="s">
        <v>108</v>
      </c>
      <c r="F167" s="43">
        <v>200</v>
      </c>
      <c r="G167" s="43">
        <v>2.7</v>
      </c>
      <c r="H167" s="43">
        <v>3.29</v>
      </c>
      <c r="I167" s="43">
        <v>22.35</v>
      </c>
      <c r="J167" s="43">
        <v>47.69</v>
      </c>
      <c r="K167" s="44" t="s">
        <v>112</v>
      </c>
      <c r="L167" s="43">
        <v>8.6300000000000008</v>
      </c>
    </row>
    <row r="168" spans="1:12" ht="15" x14ac:dyDescent="0.25">
      <c r="A168" s="23"/>
      <c r="B168" s="15"/>
      <c r="C168" s="11"/>
      <c r="D168" s="7" t="s">
        <v>31</v>
      </c>
      <c r="E168" s="42" t="s">
        <v>46</v>
      </c>
      <c r="F168" s="43">
        <v>25</v>
      </c>
      <c r="G168" s="43">
        <v>1.65</v>
      </c>
      <c r="H168" s="43">
        <v>0.16</v>
      </c>
      <c r="I168" s="43">
        <v>11.73</v>
      </c>
      <c r="J168" s="43">
        <v>55.98</v>
      </c>
      <c r="K168" s="57" t="s">
        <v>41</v>
      </c>
      <c r="L168" s="43">
        <v>2</v>
      </c>
    </row>
    <row r="169" spans="1:12" ht="15" x14ac:dyDescent="0.25">
      <c r="A169" s="23"/>
      <c r="B169" s="15"/>
      <c r="C169" s="11"/>
      <c r="D169" s="7" t="s">
        <v>32</v>
      </c>
      <c r="E169" s="42" t="s">
        <v>47</v>
      </c>
      <c r="F169" s="43">
        <v>25</v>
      </c>
      <c r="G169" s="43">
        <v>1.65</v>
      </c>
      <c r="H169" s="43">
        <v>0.3</v>
      </c>
      <c r="I169" s="43">
        <v>10.43</v>
      </c>
      <c r="J169" s="43">
        <v>48.35</v>
      </c>
      <c r="K169" s="44" t="s">
        <v>41</v>
      </c>
      <c r="L169" s="43">
        <v>2</v>
      </c>
    </row>
    <row r="170" spans="1:12" ht="15" x14ac:dyDescent="0.25">
      <c r="A170" s="23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4"/>
      <c r="B173" s="17"/>
      <c r="C173" s="8"/>
      <c r="D173" s="18" t="s">
        <v>33</v>
      </c>
      <c r="E173" s="9"/>
      <c r="F173" s="19">
        <f>SUM(F163:F172)</f>
        <v>760</v>
      </c>
      <c r="G173" s="19">
        <f t="shared" ref="G173:J173" si="65">SUM(G163:G172)</f>
        <v>29.65</v>
      </c>
      <c r="H173" s="19">
        <f t="shared" si="65"/>
        <v>25.650000000000002</v>
      </c>
      <c r="I173" s="19">
        <f t="shared" si="65"/>
        <v>100.24000000000001</v>
      </c>
      <c r="J173" s="19">
        <f t="shared" si="65"/>
        <v>706.42000000000019</v>
      </c>
      <c r="K173" s="25"/>
      <c r="L173" s="19">
        <f t="shared" ref="L173" si="66">SUM(L163:L172)</f>
        <v>97.109999999999985</v>
      </c>
    </row>
    <row r="174" spans="1:12" ht="15.75" thickBot="1" x14ac:dyDescent="0.25">
      <c r="A174" s="29">
        <f>A155</f>
        <v>2</v>
      </c>
      <c r="B174" s="30">
        <f>B155</f>
        <v>9</v>
      </c>
      <c r="C174" s="74" t="s">
        <v>4</v>
      </c>
      <c r="D174" s="75"/>
      <c r="E174" s="31"/>
      <c r="F174" s="32">
        <f>F162+F173</f>
        <v>1285</v>
      </c>
      <c r="G174" s="32">
        <f t="shared" ref="G174" si="67">G162+G173</f>
        <v>58.45</v>
      </c>
      <c r="H174" s="32">
        <f t="shared" ref="H174" si="68">H162+H173</f>
        <v>41.32</v>
      </c>
      <c r="I174" s="32">
        <f t="shared" ref="I174" si="69">I162+I173</f>
        <v>189.46</v>
      </c>
      <c r="J174" s="32">
        <f t="shared" ref="J174:L174" si="70">J162+J173</f>
        <v>1267.5600000000002</v>
      </c>
      <c r="K174" s="32"/>
      <c r="L174" s="32">
        <f t="shared" si="70"/>
        <v>172.63</v>
      </c>
    </row>
    <row r="175" spans="1:12" ht="15" x14ac:dyDescent="0.25">
      <c r="A175" s="20">
        <v>2</v>
      </c>
      <c r="B175" s="21">
        <v>10</v>
      </c>
      <c r="C175" s="22" t="s">
        <v>20</v>
      </c>
      <c r="D175" s="65" t="s">
        <v>28</v>
      </c>
      <c r="E175" s="39" t="s">
        <v>148</v>
      </c>
      <c r="F175" s="40">
        <v>250</v>
      </c>
      <c r="G175" s="40">
        <v>6.75</v>
      </c>
      <c r="H175" s="40">
        <v>7.75</v>
      </c>
      <c r="I175" s="40">
        <v>22.5</v>
      </c>
      <c r="J175" s="40">
        <v>176</v>
      </c>
      <c r="K175" s="56" t="s">
        <v>150</v>
      </c>
      <c r="L175" s="40">
        <v>26.98</v>
      </c>
    </row>
    <row r="176" spans="1:12" ht="15" x14ac:dyDescent="0.25">
      <c r="A176" s="23"/>
      <c r="B176" s="15"/>
      <c r="C176" s="11"/>
      <c r="D176" s="53" t="s">
        <v>23</v>
      </c>
      <c r="E176" s="42" t="s">
        <v>149</v>
      </c>
      <c r="F176" s="43">
        <v>50</v>
      </c>
      <c r="G176" s="43">
        <v>7.15</v>
      </c>
      <c r="H176" s="43">
        <v>9.4700000000000006</v>
      </c>
      <c r="I176" s="43">
        <v>20.420000000000002</v>
      </c>
      <c r="J176" s="43">
        <v>198.04</v>
      </c>
      <c r="K176" s="58" t="s">
        <v>95</v>
      </c>
      <c r="L176" s="43">
        <v>33.54</v>
      </c>
    </row>
    <row r="177" spans="1:12" ht="15" x14ac:dyDescent="0.25">
      <c r="A177" s="23"/>
      <c r="B177" s="15"/>
      <c r="C177" s="11"/>
      <c r="D177" s="7" t="s">
        <v>22</v>
      </c>
      <c r="E177" s="42" t="s">
        <v>52</v>
      </c>
      <c r="F177" s="43">
        <v>200</v>
      </c>
      <c r="G177" s="43">
        <v>3.64</v>
      </c>
      <c r="H177" s="43">
        <v>3.34</v>
      </c>
      <c r="I177" s="43">
        <v>24.1</v>
      </c>
      <c r="J177" s="43">
        <v>134.80000000000001</v>
      </c>
      <c r="K177" s="44" t="s">
        <v>104</v>
      </c>
      <c r="L177" s="43">
        <v>15</v>
      </c>
    </row>
    <row r="178" spans="1:12" ht="15" x14ac:dyDescent="0.25">
      <c r="A178" s="23"/>
      <c r="B178" s="15"/>
      <c r="C178" s="11"/>
      <c r="D178" s="7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59"/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6"/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6"/>
      <c r="E181" s="42"/>
      <c r="F181" s="43"/>
      <c r="G181" s="43"/>
      <c r="H181" s="43"/>
      <c r="I181" s="43"/>
      <c r="J181" s="43"/>
      <c r="K181" s="44"/>
      <c r="L181" s="43"/>
    </row>
    <row r="182" spans="1:12" ht="15.75" customHeight="1" x14ac:dyDescent="0.25">
      <c r="A182" s="24"/>
      <c r="B182" s="17"/>
      <c r="C182" s="8"/>
      <c r="D182" s="18" t="s">
        <v>33</v>
      </c>
      <c r="E182" s="9"/>
      <c r="F182" s="19">
        <f>SUM(F175:F181)</f>
        <v>500</v>
      </c>
      <c r="G182" s="19">
        <f t="shared" ref="G182:J182" si="71">SUM(G175:G181)</f>
        <v>17.54</v>
      </c>
      <c r="H182" s="19">
        <f t="shared" si="71"/>
        <v>20.56</v>
      </c>
      <c r="I182" s="19">
        <f t="shared" si="71"/>
        <v>67.02000000000001</v>
      </c>
      <c r="J182" s="19">
        <f t="shared" si="71"/>
        <v>508.84</v>
      </c>
      <c r="K182" s="25"/>
      <c r="L182" s="19">
        <f t="shared" ref="L182" si="72">SUM(L175:L181)</f>
        <v>75.52</v>
      </c>
    </row>
    <row r="183" spans="1:12" ht="15" x14ac:dyDescent="0.25">
      <c r="A183" s="26">
        <f>A175</f>
        <v>2</v>
      </c>
      <c r="B183" s="13">
        <f>B175</f>
        <v>10</v>
      </c>
      <c r="C183" s="10" t="s">
        <v>25</v>
      </c>
      <c r="D183" s="7" t="s">
        <v>26</v>
      </c>
      <c r="E183" s="42" t="s">
        <v>151</v>
      </c>
      <c r="F183" s="43">
        <v>60</v>
      </c>
      <c r="G183" s="43">
        <v>0.53</v>
      </c>
      <c r="H183" s="43">
        <v>2.61</v>
      </c>
      <c r="I183" s="43">
        <v>15.4</v>
      </c>
      <c r="J183" s="43">
        <v>43.29</v>
      </c>
      <c r="K183" s="44" t="s">
        <v>87</v>
      </c>
      <c r="L183" s="43">
        <v>12.68</v>
      </c>
    </row>
    <row r="184" spans="1:12" ht="15" x14ac:dyDescent="0.25">
      <c r="A184" s="23"/>
      <c r="B184" s="15"/>
      <c r="C184" s="11"/>
      <c r="D184" s="7" t="s">
        <v>27</v>
      </c>
      <c r="E184" s="42" t="s">
        <v>155</v>
      </c>
      <c r="F184" s="43">
        <v>200</v>
      </c>
      <c r="G184" s="43">
        <v>1.95</v>
      </c>
      <c r="H184" s="43">
        <v>2.2400000000000002</v>
      </c>
      <c r="I184" s="43">
        <v>15.62</v>
      </c>
      <c r="J184" s="43">
        <v>106.22</v>
      </c>
      <c r="K184" s="44" t="s">
        <v>152</v>
      </c>
      <c r="L184" s="43">
        <v>13.32</v>
      </c>
    </row>
    <row r="185" spans="1:12" ht="15" x14ac:dyDescent="0.25">
      <c r="A185" s="23"/>
      <c r="B185" s="15"/>
      <c r="C185" s="11"/>
      <c r="D185" s="7" t="s">
        <v>28</v>
      </c>
      <c r="E185" s="42" t="s">
        <v>63</v>
      </c>
      <c r="F185" s="43">
        <v>90</v>
      </c>
      <c r="G185" s="43">
        <v>14.9</v>
      </c>
      <c r="H185" s="43">
        <v>18.34</v>
      </c>
      <c r="I185" s="43">
        <v>3.14</v>
      </c>
      <c r="J185" s="43">
        <v>327.74</v>
      </c>
      <c r="K185" s="44" t="s">
        <v>153</v>
      </c>
      <c r="L185" s="43">
        <v>43.83</v>
      </c>
    </row>
    <row r="186" spans="1:12" ht="15" x14ac:dyDescent="0.25">
      <c r="A186" s="23"/>
      <c r="B186" s="15"/>
      <c r="C186" s="11"/>
      <c r="D186" s="7" t="s">
        <v>29</v>
      </c>
      <c r="E186" s="42" t="s">
        <v>58</v>
      </c>
      <c r="F186" s="43">
        <v>150</v>
      </c>
      <c r="G186" s="43">
        <v>3.11</v>
      </c>
      <c r="H186" s="43">
        <v>3.67</v>
      </c>
      <c r="I186" s="43">
        <v>22.07</v>
      </c>
      <c r="J186" s="43">
        <v>132.59</v>
      </c>
      <c r="K186" s="44" t="s">
        <v>120</v>
      </c>
      <c r="L186" s="43">
        <v>13.28</v>
      </c>
    </row>
    <row r="187" spans="1:12" ht="15" x14ac:dyDescent="0.25">
      <c r="A187" s="23"/>
      <c r="B187" s="15"/>
      <c r="C187" s="11"/>
      <c r="D187" s="7" t="s">
        <v>30</v>
      </c>
      <c r="E187" s="42" t="s">
        <v>117</v>
      </c>
      <c r="F187" s="43">
        <v>200</v>
      </c>
      <c r="G187" s="43">
        <v>0.25</v>
      </c>
      <c r="H187" s="43">
        <v>0.16</v>
      </c>
      <c r="I187" s="43">
        <v>23.68</v>
      </c>
      <c r="J187" s="43">
        <v>69.12</v>
      </c>
      <c r="K187" s="44" t="s">
        <v>121</v>
      </c>
      <c r="L187" s="43">
        <v>10</v>
      </c>
    </row>
    <row r="188" spans="1:12" ht="15" x14ac:dyDescent="0.25">
      <c r="A188" s="23"/>
      <c r="B188" s="15"/>
      <c r="C188" s="11"/>
      <c r="D188" s="7" t="s">
        <v>31</v>
      </c>
      <c r="E188" s="42" t="s">
        <v>46</v>
      </c>
      <c r="F188" s="43">
        <v>25</v>
      </c>
      <c r="G188" s="43">
        <v>1.65</v>
      </c>
      <c r="H188" s="43">
        <v>0.16</v>
      </c>
      <c r="I188" s="43">
        <v>11.73</v>
      </c>
      <c r="J188" s="43">
        <v>55.98</v>
      </c>
      <c r="K188" s="44" t="s">
        <v>41</v>
      </c>
      <c r="L188" s="43">
        <v>2</v>
      </c>
    </row>
    <row r="189" spans="1:12" ht="15" x14ac:dyDescent="0.25">
      <c r="A189" s="23"/>
      <c r="B189" s="15"/>
      <c r="C189" s="11"/>
      <c r="D189" s="7" t="s">
        <v>32</v>
      </c>
      <c r="E189" s="42" t="s">
        <v>47</v>
      </c>
      <c r="F189" s="43">
        <v>25</v>
      </c>
      <c r="G189" s="43">
        <v>1.65</v>
      </c>
      <c r="H189" s="43">
        <v>0.3</v>
      </c>
      <c r="I189" s="43">
        <v>10.43</v>
      </c>
      <c r="J189" s="43">
        <v>48.35</v>
      </c>
      <c r="K189" s="44" t="s">
        <v>41</v>
      </c>
      <c r="L189" s="43">
        <v>2</v>
      </c>
    </row>
    <row r="190" spans="1:12" ht="15" x14ac:dyDescent="0.25">
      <c r="A190" s="23"/>
      <c r="B190" s="15"/>
      <c r="C190" s="11"/>
      <c r="D190" s="6"/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6"/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4"/>
      <c r="B192" s="17"/>
      <c r="C192" s="8"/>
      <c r="D192" s="18" t="s">
        <v>33</v>
      </c>
      <c r="E192" s="9"/>
      <c r="F192" s="19">
        <f>SUM(F183:F191)</f>
        <v>750</v>
      </c>
      <c r="G192" s="19">
        <f t="shared" ref="G192:J192" si="73">SUM(G183:G191)</f>
        <v>24.039999999999996</v>
      </c>
      <c r="H192" s="19">
        <f t="shared" si="73"/>
        <v>27.48</v>
      </c>
      <c r="I192" s="19">
        <f t="shared" si="73"/>
        <v>102.07</v>
      </c>
      <c r="J192" s="19">
        <f t="shared" si="73"/>
        <v>783.29000000000008</v>
      </c>
      <c r="K192" s="25"/>
      <c r="L192" s="19">
        <f t="shared" ref="L192" si="74">SUM(L183:L191)</f>
        <v>97.11</v>
      </c>
    </row>
    <row r="193" spans="1:12" ht="15" x14ac:dyDescent="0.2">
      <c r="A193" s="29">
        <f>A175</f>
        <v>2</v>
      </c>
      <c r="B193" s="30">
        <f>B175</f>
        <v>10</v>
      </c>
      <c r="C193" s="74" t="s">
        <v>4</v>
      </c>
      <c r="D193" s="75"/>
      <c r="E193" s="31"/>
      <c r="F193" s="32">
        <f>F182+F192</f>
        <v>1250</v>
      </c>
      <c r="G193" s="32">
        <f t="shared" ref="G193" si="75">G182+G192</f>
        <v>41.58</v>
      </c>
      <c r="H193" s="32">
        <f t="shared" ref="H193" si="76">H182+H192</f>
        <v>48.04</v>
      </c>
      <c r="I193" s="32">
        <f t="shared" ref="I193" si="77">I182+I192</f>
        <v>169.09</v>
      </c>
      <c r="J193" s="32">
        <f t="shared" ref="J193:L193" si="78">J182+J192</f>
        <v>1292.1300000000001</v>
      </c>
      <c r="K193" s="32"/>
      <c r="L193" s="32">
        <f t="shared" si="78"/>
        <v>172.63</v>
      </c>
    </row>
    <row r="194" spans="1:12" x14ac:dyDescent="0.2">
      <c r="A194" s="27"/>
      <c r="B194" s="28"/>
      <c r="C194" s="76" t="s">
        <v>5</v>
      </c>
      <c r="D194" s="76"/>
      <c r="E194" s="76"/>
      <c r="F194" s="34">
        <f>(F24+F42+F61+F79+F98+F117+F136+F154+F174+F193)/(IF(F24=0,0,1)+IF(F42=0,0,1)+IF(F61=0,0,1)+IF(F79=0,0,1)+IF(F98=0,0,1)+IF(F117=0,0,1)+IF(F136=0,0,1)+IF(F154=0,0,1)+IF(F174=0,0,1)+IF(F193=0,0,1))</f>
        <v>1297</v>
      </c>
      <c r="G194" s="34">
        <f>(G24+G42+G61+G79+G98+G117+G136+G154+G174+G193)/(IF(G24=0,0,1)+IF(G42=0,0,1)+IF(G61=0,0,1)+IF(G79=0,0,1)+IF(G98=0,0,1)+IF(G117=0,0,1)+IF(G136=0,0,1)+IF(G154=0,0,1)+IF(G174=0,0,1)+IF(G193=0,0,1))</f>
        <v>44.83</v>
      </c>
      <c r="H194" s="34">
        <f>(H24+H42+H61+H79+H98+H117+H136+H154+H174+H193)/(IF(H24=0,0,1)+IF(H42=0,0,1)+IF(H61=0,0,1)+IF(H79=0,0,1)+IF(H98=0,0,1)+IF(H117=0,0,1)+IF(H136=0,0,1)+IF(H154=0,0,1)+IF(H174=0,0,1)+IF(H193=0,0,1))</f>
        <v>45.161000000000001</v>
      </c>
      <c r="I194" s="34">
        <f>(I24+I42+I61+I79+I98+I117+I136+I154+I174+I193)/(IF(I24=0,0,1)+IF(I42=0,0,1)+IF(I61=0,0,1)+IF(I79=0,0,1)+IF(I98=0,0,1)+IF(I117=0,0,1)+IF(I136=0,0,1)+IF(I154=0,0,1)+IF(I174=0,0,1)+IF(I193=0,0,1))</f>
        <v>182.16699999999997</v>
      </c>
      <c r="J194" s="34">
        <f>(J24+J42+J61+J79+J98+J117+J136+J154+J174+J193)/(IF(J24=0,0,1)+IF(J42=0,0,1)+IF(J61=0,0,1)+IF(J79=0,0,1)+IF(J98=0,0,1)+IF(J117=0,0,1)+IF(J136=0,0,1)+IF(J154=0,0,1)+IF(J174=0,0,1)+IF(J193=0,0,1))</f>
        <v>1267.5540000000001</v>
      </c>
      <c r="K194" s="34"/>
      <c r="L194" s="34">
        <f>(L24+L42+L61+L79+L98+L117+L136+L154+L174+L193)/(IF(L24=0,0,1)+IF(L42=0,0,1)+IF(L61=0,0,1)+IF(L79=0,0,1)+IF(L98=0,0,1)+IF(L117=0,0,1)+IF(L136=0,0,1)+IF(L154=0,0,1)+IF(L174=0,0,1)+IF(L193=0,0,1))</f>
        <v>172.63000000000002</v>
      </c>
    </row>
  </sheetData>
  <mergeCells count="14">
    <mergeCell ref="C79:D79"/>
    <mergeCell ref="C98:D98"/>
    <mergeCell ref="C24:D24"/>
    <mergeCell ref="C194:E194"/>
    <mergeCell ref="C193:D193"/>
    <mergeCell ref="C117:D117"/>
    <mergeCell ref="C136:D136"/>
    <mergeCell ref="C154:D154"/>
    <mergeCell ref="C174:D174"/>
    <mergeCell ref="C1:E1"/>
    <mergeCell ref="H1:K1"/>
    <mergeCell ref="H2:K2"/>
    <mergeCell ref="C42:D42"/>
    <mergeCell ref="C61:D61"/>
  </mergeCells>
  <pageMargins left="0.7" right="0.7" top="0.75" bottom="0.75" header="0.3" footer="0.3"/>
  <pageSetup paperSize="9" orientation="portrait" r:id="rId1"/>
  <ignoredErrors>
    <ignoredError sqref="G3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АВ</cp:lastModifiedBy>
  <cp:lastPrinted>2023-10-16T03:05:24Z</cp:lastPrinted>
  <dcterms:created xsi:type="dcterms:W3CDTF">2022-05-16T14:23:56Z</dcterms:created>
  <dcterms:modified xsi:type="dcterms:W3CDTF">2026-04-17T04:16:44Z</dcterms:modified>
</cp:coreProperties>
</file>